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  <sheet name="стр.5_6" sheetId="2" state="hidden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'стр.1_4'!$28:$31</definedName>
    <definedName name="_xlnm.Print_Titles" localSheetId="1">'стр.5_6'!$3:$6</definedName>
    <definedName name="_xlnm.Print_Area" localSheetId="0">'стр.1_4'!$A$1:$FE$85</definedName>
    <definedName name="_xlnm.Print_Area" localSheetId="1">'стр.5_6'!$A$1:$FE$56</definedName>
  </definedNames>
  <calcPr fullCalcOnLoad="1"/>
</workbook>
</file>

<file path=xl/sharedStrings.xml><?xml version="1.0" encoding="utf-8"?>
<sst xmlns="http://schemas.openxmlformats.org/spreadsheetml/2006/main" count="316" uniqueCount="214">
  <si>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</si>
  <si>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</si>
  <si>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</si>
  <si>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</si>
  <si>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</si>
  <si>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</si>
  <si>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</si>
  <si>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</si>
  <si>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</si>
  <si>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</si>
  <si>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</si>
  <si>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</si>
  <si>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</si>
  <si>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</si>
  <si>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</si>
  <si>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</si>
  <si>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</si>
  <si>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</si>
  <si>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</si>
  <si>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</si>
  <si>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</si>
  <si>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</si>
  <si>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</si>
  <si>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</si>
  <si>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</si>
  <si>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</si>
  <si>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</si>
  <si>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</si>
  <si>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</si>
  <si>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</si>
  <si>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</si>
  <si>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</si>
  <si>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</si>
  <si>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</si>
  <si>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</si>
  <si>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</si>
  <si>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</si>
  <si>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</si>
  <si>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</si>
  <si>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</si>
  <si>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</si>
  <si>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</si>
  <si>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</si>
  <si>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</si>
  <si>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</si>
  <si>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</si>
  <si>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</si>
  <si>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</si>
  <si>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</si>
  <si>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</si>
  <si>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</si>
  <si>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</si>
  <si>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</si>
  <si>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</si>
  <si>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</si>
  <si>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</si>
  <si>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</si>
  <si>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</si>
  <si>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</si>
  <si>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</si>
  <si>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</si>
  <si>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</si>
  <si>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</si>
  <si>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</si>
  <si>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</si>
  <si>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</si>
  <si>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</si>
  <si>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</si>
  <si>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</si>
  <si>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</si>
  <si>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</si>
  <si>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</si>
  <si>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</si>
  <si>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</si>
  <si>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</si>
  <si>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</si>
  <si>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</si>
  <si>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</si>
  <si>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</si>
  <si>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</si>
  <si>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</si>
  <si>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</si>
  <si>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</si>
  <si>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</si>
  <si>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</si>
  <si>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</si>
  <si>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</si>
  <si>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</si>
  <si>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</si>
  <si>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</si>
  <si>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</si>
  <si>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</si>
  <si>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</si>
  <si>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</si>
  <si>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</si>
  <si>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</si>
  <si>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</si>
  <si>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</si>
  <si>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</si>
  <si>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</si>
  <si>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</si>
  <si>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</si>
  <si>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</si>
  <si>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</si>
  <si>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</si>
  <si>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</si>
  <si>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</si>
  <si>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</si>
  <si>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</si>
  <si>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</si>
  <si>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</si>
  <si>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</si>
  <si>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</si>
  <si>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</si>
  <si>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</si>
  <si>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</si>
  <si>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</si>
  <si>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</si>
  <si>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</si>
  <si>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</si>
  <si>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</si>
  <si>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</si>
  <si>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</si>
  <si>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</si>
  <si>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</si>
  <si>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</si>
  <si>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</si>
  <si>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</si>
  <si>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</si>
  <si>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</si>
  <si>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</si>
  <si>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</si>
  <si>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</si>
  <si>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</si>
  <si>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</si>
  <si>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</si>
  <si>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</si>
  <si>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</si>
  <si>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</si>
  <si>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</si>
  <si>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</si>
  <si>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</si>
  <si>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</si>
  <si>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</si>
  <si>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</si>
  <si>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</si>
  <si>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</si>
  <si>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</si>
  <si>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</si>
  <si>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</si>
  <si>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</si>
  <si>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</si>
  <si>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</si>
  <si>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</si>
  <si>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</si>
  <si>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</si>
  <si>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</si>
  <si>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</si>
  <si>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</si>
  <si>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</si>
  <si>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</si>
  <si>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</si>
  <si>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</si>
  <si>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</si>
  <si>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</si>
  <si>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</si>
  <si>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</si>
  <si>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</si>
  <si>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</si>
  <si>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</si>
  <si>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</si>
  <si>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 xml:space="preserve">в том числе:
субсидии на финансовое обеспечение выполнения муниципального задания </t>
  </si>
  <si>
    <t>в том числе:
за счет субсидий, предоставляемых на финансовое обеспечение выполнения муниципального задания</t>
  </si>
  <si>
    <t>доходы от иной приносящей доход деятельности, всего</t>
  </si>
  <si>
    <r>
      <t xml:space="preserve"> годов </t>
    </r>
    <r>
      <rPr>
        <b/>
        <sz val="9"/>
        <rFont val="Times New Roman"/>
        <family val="1"/>
      </rPr>
      <t>)</t>
    </r>
  </si>
  <si>
    <t xml:space="preserve">Код по бюджетной классификации Российской Федерации </t>
  </si>
  <si>
    <t xml:space="preserve">Аналитический код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</si>
  <si>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</si>
  <si>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</si>
  <si>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прочие поступления, всего </t>
  </si>
  <si>
    <t xml:space="preserve">расходы на закупку товаров, работ, услуг, всего </t>
  </si>
  <si>
    <t xml:space="preserve">Прочие выплаты, всего 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</si>
  <si>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</si>
  <si>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</si>
  <si>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</si>
  <si>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</si>
  <si>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</si>
  <si>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</si>
  <si>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</si>
  <si>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</si>
  <si>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</si>
  <si>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прочую закупку товаров, работ и услуг</t>
  </si>
  <si>
    <t>2650</t>
  </si>
  <si>
    <t>246</t>
  </si>
  <si>
    <t xml:space="preserve">               закупку энергетических ресурсов
</t>
  </si>
  <si>
    <t>2660</t>
  </si>
  <si>
    <t>247</t>
  </si>
  <si>
    <t>1410</t>
  </si>
  <si>
    <t xml:space="preserve">               закупку товаров, работ, услуг в целях создания, развития, эксплуатации и вывода из                                                                                                                                                                   эксплуатации  государственных информационных систем
</t>
  </si>
  <si>
    <t>Заведующий</t>
  </si>
  <si>
    <t>МБДОУ № 141 г. Пензы "Маленькая страна"</t>
  </si>
  <si>
    <t>Сергеева В.С.</t>
  </si>
  <si>
    <t>21</t>
  </si>
  <si>
    <t>22</t>
  </si>
  <si>
    <t>23</t>
  </si>
  <si>
    <t>974</t>
  </si>
  <si>
    <t>5835003280</t>
  </si>
  <si>
    <t>583501001</t>
  </si>
  <si>
    <t>Управление образования города Пензы</t>
  </si>
  <si>
    <t>родительская плата</t>
  </si>
  <si>
    <t>платные услуги</t>
  </si>
  <si>
    <t>декабря</t>
  </si>
  <si>
    <t>27</t>
  </si>
  <si>
    <t>27.12.2021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</si>
</sst>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9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justify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/>
    </xf>
    <xf numFmtId="0" fontId="1" fillId="0" borderId="20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" fontId="1" fillId="0" borderId="34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wrapText="1" indent="1"/>
    </xf>
    <xf numFmtId="0" fontId="1" fillId="0" borderId="17" xfId="0" applyNumberFormat="1" applyFont="1" applyBorder="1" applyAlignment="1">
      <alignment horizontal="left" indent="1"/>
    </xf>
    <xf numFmtId="0" fontId="5" fillId="0" borderId="17" xfId="0" applyNumberFormat="1" applyFont="1" applyBorder="1" applyAlignment="1">
      <alignment horizontal="left"/>
    </xf>
    <xf numFmtId="4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indent="2"/>
    </xf>
    <xf numFmtId="0" fontId="1" fillId="0" borderId="24" xfId="0" applyNumberFormat="1" applyFont="1" applyBorder="1" applyAlignment="1">
      <alignment horizontal="left" indent="2"/>
    </xf>
    <xf numFmtId="0" fontId="1" fillId="0" borderId="41" xfId="0" applyNumberFormat="1" applyFont="1" applyBorder="1" applyAlignment="1">
      <alignment horizontal="left" indent="2"/>
    </xf>
    <xf numFmtId="49" fontId="1" fillId="0" borderId="4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wrapText="1" indent="3"/>
    </xf>
    <xf numFmtId="0" fontId="1" fillId="0" borderId="17" xfId="0" applyNumberFormat="1" applyFont="1" applyBorder="1" applyAlignment="1">
      <alignment horizontal="left" indent="3"/>
    </xf>
    <xf numFmtId="0" fontId="1" fillId="0" borderId="24" xfId="0" applyNumberFormat="1" applyFont="1" applyBorder="1" applyAlignment="1">
      <alignment horizontal="left" wrapText="1" indent="1"/>
    </xf>
    <xf numFmtId="0" fontId="1" fillId="0" borderId="24" xfId="0" applyNumberFormat="1" applyFont="1" applyBorder="1" applyAlignment="1">
      <alignment horizontal="left" indent="1"/>
    </xf>
    <xf numFmtId="0" fontId="1" fillId="0" borderId="41" xfId="0" applyNumberFormat="1" applyFont="1" applyBorder="1" applyAlignment="1">
      <alignment horizontal="left" indent="1"/>
    </xf>
    <xf numFmtId="4" fontId="1" fillId="0" borderId="44" xfId="0" applyNumberFormat="1" applyFont="1" applyBorder="1" applyAlignment="1">
      <alignment horizontal="center"/>
    </xf>
    <xf numFmtId="4" fontId="1" fillId="0" borderId="45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indent="3"/>
    </xf>
    <xf numFmtId="0" fontId="1" fillId="0" borderId="24" xfId="0" applyNumberFormat="1" applyFont="1" applyBorder="1" applyAlignment="1">
      <alignment horizontal="left" indent="3"/>
    </xf>
    <xf numFmtId="0" fontId="1" fillId="0" borderId="41" xfId="0" applyNumberFormat="1" applyFont="1" applyBorder="1" applyAlignment="1">
      <alignment horizontal="left" indent="3"/>
    </xf>
    <xf numFmtId="0" fontId="1" fillId="0" borderId="34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left" wrapText="1" indent="3"/>
    </xf>
    <xf numFmtId="0" fontId="1" fillId="0" borderId="24" xfId="0" applyNumberFormat="1" applyFont="1" applyBorder="1" applyAlignment="1">
      <alignment/>
    </xf>
    <xf numFmtId="0" fontId="1" fillId="0" borderId="41" xfId="0" applyNumberFormat="1" applyFont="1" applyBorder="1" applyAlignment="1">
      <alignment/>
    </xf>
    <xf numFmtId="0" fontId="1" fillId="0" borderId="17" xfId="0" applyNumberFormat="1" applyFont="1" applyBorder="1" applyAlignment="1">
      <alignment horizontal="left" wrapText="1" indent="2"/>
    </xf>
    <xf numFmtId="0" fontId="1" fillId="0" borderId="17" xfId="0" applyNumberFormat="1" applyFont="1" applyBorder="1" applyAlignment="1">
      <alignment horizontal="left" indent="2"/>
    </xf>
    <xf numFmtId="0" fontId="1" fillId="0" borderId="17" xfId="0" applyNumberFormat="1" applyFont="1" applyBorder="1" applyAlignment="1">
      <alignment horizontal="left" wrapText="1" indent="4"/>
    </xf>
    <xf numFmtId="0" fontId="1" fillId="0" borderId="17" xfId="0" applyNumberFormat="1" applyFont="1" applyBorder="1" applyAlignment="1">
      <alignment horizontal="left" indent="4"/>
    </xf>
    <xf numFmtId="0" fontId="1" fillId="0" borderId="24" xfId="0" applyNumberFormat="1" applyFont="1" applyBorder="1" applyAlignment="1">
      <alignment horizontal="left" wrapText="1" indent="4"/>
    </xf>
    <xf numFmtId="0" fontId="1" fillId="0" borderId="24" xfId="0" applyNumberFormat="1" applyFont="1" applyBorder="1" applyAlignment="1">
      <alignment horizontal="left" indent="4"/>
    </xf>
    <xf numFmtId="0" fontId="1" fillId="0" borderId="41" xfId="0" applyNumberFormat="1" applyFont="1" applyBorder="1" applyAlignment="1">
      <alignment horizontal="left" indent="4"/>
    </xf>
    <xf numFmtId="0" fontId="1" fillId="0" borderId="17" xfId="0" applyNumberFormat="1" applyFont="1" applyFill="1" applyBorder="1" applyAlignment="1">
      <alignment horizontal="left" wrapText="1" indent="3"/>
    </xf>
    <xf numFmtId="0" fontId="1" fillId="0" borderId="17" xfId="0" applyNumberFormat="1" applyFont="1" applyFill="1" applyBorder="1" applyAlignment="1">
      <alignment horizontal="left" indent="3"/>
    </xf>
    <xf numFmtId="49" fontId="1" fillId="0" borderId="46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left"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left" wrapText="1" indent="3"/>
    </xf>
    <xf numFmtId="0" fontId="1" fillId="0" borderId="24" xfId="0" applyNumberFormat="1" applyFont="1" applyFill="1" applyBorder="1" applyAlignment="1">
      <alignment horizontal="left" indent="3"/>
    </xf>
    <xf numFmtId="0" fontId="1" fillId="0" borderId="41" xfId="0" applyNumberFormat="1" applyFont="1" applyFill="1" applyBorder="1" applyAlignment="1">
      <alignment horizontal="left" indent="3"/>
    </xf>
    <xf numFmtId="0" fontId="1" fillId="0" borderId="17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left"/>
    </xf>
    <xf numFmtId="49" fontId="5" fillId="0" borderId="33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left" wrapText="1" indent="1"/>
    </xf>
    <xf numFmtId="0" fontId="1" fillId="0" borderId="20" xfId="0" applyNumberFormat="1" applyFont="1" applyBorder="1" applyAlignment="1">
      <alignment horizontal="left" wrapText="1" indent="2"/>
    </xf>
    <xf numFmtId="0" fontId="1" fillId="0" borderId="20" xfId="0" applyNumberFormat="1" applyFont="1" applyBorder="1" applyAlignment="1">
      <alignment horizontal="left" wrapText="1" indent="3"/>
    </xf>
    <xf numFmtId="0" fontId="1" fillId="0" borderId="47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wrapText="1" indent="4"/>
    </xf>
    <xf numFmtId="0" fontId="1" fillId="0" borderId="22" xfId="0" applyNumberFormat="1" applyFont="1" applyBorder="1" applyAlignment="1">
      <alignment horizontal="left" indent="4"/>
    </xf>
    <xf numFmtId="0" fontId="1" fillId="0" borderId="44" xfId="0" applyNumberFormat="1" applyFont="1" applyBorder="1" applyAlignment="1">
      <alignment horizontal="left" indent="4"/>
    </xf>
    <xf numFmtId="0" fontId="1" fillId="0" borderId="25" xfId="0" applyNumberFormat="1" applyFont="1" applyBorder="1" applyAlignment="1">
      <alignment horizontal="left" wrapText="1" indent="4"/>
    </xf>
    <xf numFmtId="0" fontId="1" fillId="0" borderId="44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 vertical="top"/>
    </xf>
    <xf numFmtId="0" fontId="3" fillId="0" borderId="52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justify" vertical="top"/>
    </xf>
    <xf numFmtId="0" fontId="2" fillId="0" borderId="0" xfId="0" applyNumberFormat="1" applyFont="1" applyBorder="1" applyAlignment="1">
      <alignment horizontal="justify" vertical="top"/>
    </xf>
    <xf numFmtId="0" fontId="8" fillId="0" borderId="0" xfId="0" applyNumberFormat="1" applyFont="1" applyBorder="1" applyAlignment="1">
      <alignment horizontal="justify"/>
    </xf>
    <xf numFmtId="0" fontId="2" fillId="0" borderId="0" xfId="0" applyNumberFormat="1" applyFont="1" applyBorder="1" applyAlignment="1">
      <alignment horizontal="justify"/>
    </xf>
    <xf numFmtId="0" fontId="1" fillId="0" borderId="12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95"/>
  <sheetViews>
    <sheetView tabSelected="1" zoomScale="136" zoomScaleNormal="136" zoomScaleSheetLayoutView="110" zoomScalePageLayoutView="140" workbookViewId="0" topLeftCell="A1">
      <selection activeCell="DF78" sqref="DF78:DR78"/>
    </sheetView>
  </sheetViews>
  <sheetFormatPr defaultColWidth="0.875" defaultRowHeight="12.75"/>
  <cols>
    <col min="1" max="83" width="0.875" style="1" customWidth="1"/>
    <col min="84" max="16384" width="0.875" style="1" customWidth="1"/>
  </cols>
  <sheetData>
    <row r="1" spans="106:161" s="3" customFormat="1" ht="10.5"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</row>
    <row r="2" spans="61:161" s="3" customFormat="1" ht="6" customHeight="1"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</row>
    <row r="3" ht="6" customHeight="1"/>
    <row r="4" spans="106:161" s="3" customFormat="1" ht="10.5" customHeight="1"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</row>
    <row r="5" ht="18" customHeight="1"/>
    <row r="6" spans="127:161" s="3" customFormat="1" ht="10.5">
      <c r="DW6" s="76" t="s">
        <v>22</v>
      </c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</row>
    <row r="7" spans="127:161" s="3" customFormat="1" ht="10.5">
      <c r="DW7" s="73" t="s">
        <v>199</v>
      </c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</row>
    <row r="8" spans="127:161" s="4" customFormat="1" ht="8.25">
      <c r="DW8" s="78" t="s">
        <v>17</v>
      </c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</row>
    <row r="9" spans="127:161" s="3" customFormat="1" ht="10.5">
      <c r="DW9" s="73" t="s">
        <v>200</v>
      </c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</row>
    <row r="10" spans="127:161" s="4" customFormat="1" ht="8.25">
      <c r="DW10" s="78" t="s">
        <v>18</v>
      </c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</row>
    <row r="11" spans="127:161" s="3" customFormat="1" ht="10.5"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L11" s="73" t="s">
        <v>201</v>
      </c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</row>
    <row r="12" spans="127:161" s="4" customFormat="1" ht="8.25">
      <c r="DW12" s="78" t="s">
        <v>19</v>
      </c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L12" s="78" t="s">
        <v>20</v>
      </c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</row>
    <row r="13" spans="127:156" s="3" customFormat="1" ht="10.5">
      <c r="DW13" s="81" t="s">
        <v>21</v>
      </c>
      <c r="DX13" s="81"/>
      <c r="DY13" s="82" t="s">
        <v>212</v>
      </c>
      <c r="DZ13" s="82"/>
      <c r="EA13" s="82"/>
      <c r="EB13" s="83" t="s">
        <v>21</v>
      </c>
      <c r="EC13" s="83"/>
      <c r="EE13" s="82" t="s">
        <v>211</v>
      </c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1">
        <v>20</v>
      </c>
      <c r="EU13" s="81"/>
      <c r="EV13" s="81"/>
      <c r="EW13" s="74" t="s">
        <v>202</v>
      </c>
      <c r="EX13" s="74"/>
      <c r="EY13" s="74"/>
      <c r="EZ13" s="3" t="s">
        <v>3</v>
      </c>
    </row>
    <row r="15" spans="96:100" s="5" customFormat="1" ht="12">
      <c r="CR15" s="6" t="s">
        <v>24</v>
      </c>
      <c r="CS15" s="35"/>
      <c r="CT15" s="35"/>
      <c r="CU15" s="35"/>
      <c r="CV15" s="5" t="s">
        <v>3</v>
      </c>
    </row>
    <row r="16" spans="51:161" s="5" customFormat="1" ht="12">
      <c r="AY16" s="61" t="s">
        <v>25</v>
      </c>
      <c r="AZ16" s="61"/>
      <c r="BA16" s="61"/>
      <c r="BB16" s="61"/>
      <c r="BC16" s="61"/>
      <c r="BD16" s="61"/>
      <c r="BE16" s="61"/>
      <c r="BF16" s="35" t="s">
        <v>202</v>
      </c>
      <c r="BG16" s="35"/>
      <c r="BH16" s="35"/>
      <c r="BI16" s="61" t="s">
        <v>26</v>
      </c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35" t="s">
        <v>203</v>
      </c>
      <c r="CF16" s="35"/>
      <c r="CG16" s="35"/>
      <c r="CH16" s="61" t="s">
        <v>27</v>
      </c>
      <c r="CI16" s="61"/>
      <c r="CJ16" s="61"/>
      <c r="CK16" s="61"/>
      <c r="CL16" s="61"/>
      <c r="CM16" s="35" t="s">
        <v>204</v>
      </c>
      <c r="CN16" s="35"/>
      <c r="CO16" s="35"/>
      <c r="CP16" s="75" t="s">
        <v>174</v>
      </c>
      <c r="CQ16" s="75"/>
      <c r="CR16" s="75"/>
      <c r="CS16" s="75"/>
      <c r="CT16" s="75"/>
      <c r="CU16" s="75"/>
      <c r="CV16" s="75"/>
      <c r="CW16" s="75"/>
      <c r="CX16" s="75"/>
      <c r="ES16" s="79" t="s">
        <v>23</v>
      </c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1"/>
    </row>
    <row r="17" spans="149:161" ht="12" thickBot="1">
      <c r="ES17" s="80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3"/>
    </row>
    <row r="18" spans="59:161" ht="12.75" customHeight="1">
      <c r="BG18" s="87" t="s">
        <v>39</v>
      </c>
      <c r="BH18" s="87"/>
      <c r="BI18" s="87"/>
      <c r="BJ18" s="87"/>
      <c r="BK18" s="88" t="s">
        <v>212</v>
      </c>
      <c r="BL18" s="88"/>
      <c r="BM18" s="88"/>
      <c r="BN18" s="89" t="s">
        <v>21</v>
      </c>
      <c r="BO18" s="89"/>
      <c r="BQ18" s="88" t="s">
        <v>211</v>
      </c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7">
        <v>20</v>
      </c>
      <c r="CG18" s="87"/>
      <c r="CH18" s="87"/>
      <c r="CI18" s="90" t="s">
        <v>202</v>
      </c>
      <c r="CJ18" s="90"/>
      <c r="CK18" s="90"/>
      <c r="CL18" s="1" t="s">
        <v>3</v>
      </c>
      <c r="EQ18" s="2" t="s">
        <v>28</v>
      </c>
      <c r="ES18" s="69" t="s">
        <v>213</v>
      </c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84"/>
    </row>
    <row r="19" spans="1:161" ht="18" customHeight="1">
      <c r="A19" s="89" t="s">
        <v>31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EQ19" s="2" t="s">
        <v>29</v>
      </c>
      <c r="ES19" s="85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86"/>
    </row>
    <row r="20" spans="1:161" ht="11.25" customHeight="1">
      <c r="A20" s="1" t="s">
        <v>32</v>
      </c>
      <c r="AB20" s="92" t="s">
        <v>208</v>
      </c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EQ20" s="2" t="s">
        <v>30</v>
      </c>
      <c r="ES20" s="85" t="s">
        <v>205</v>
      </c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86"/>
    </row>
    <row r="21" spans="147:161" ht="11.25">
      <c r="EQ21" s="2" t="s">
        <v>29</v>
      </c>
      <c r="ES21" s="85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86"/>
    </row>
    <row r="22" spans="147:161" ht="11.25">
      <c r="EQ22" s="2" t="s">
        <v>33</v>
      </c>
      <c r="ES22" s="85" t="s">
        <v>206</v>
      </c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86"/>
    </row>
    <row r="23" spans="1:161" ht="11.25">
      <c r="A23" s="1" t="s">
        <v>37</v>
      </c>
      <c r="K23" s="92" t="s">
        <v>200</v>
      </c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EQ23" s="2" t="s">
        <v>34</v>
      </c>
      <c r="ES23" s="85" t="s">
        <v>207</v>
      </c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86"/>
    </row>
    <row r="24" spans="1:161" ht="18" customHeight="1" thickBot="1">
      <c r="A24" s="1" t="s">
        <v>38</v>
      </c>
      <c r="EQ24" s="2" t="s">
        <v>35</v>
      </c>
      <c r="ES24" s="100" t="s">
        <v>36</v>
      </c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2"/>
    </row>
    <row r="26" spans="1:161" s="7" customFormat="1" ht="10.5">
      <c r="A26" s="103" t="s">
        <v>40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</row>
    <row r="28" spans="1:161" ht="11.25">
      <c r="A28" s="50" t="s">
        <v>0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1"/>
      <c r="BX28" s="41" t="s">
        <v>1</v>
      </c>
      <c r="BY28" s="42"/>
      <c r="BZ28" s="42"/>
      <c r="CA28" s="42"/>
      <c r="CB28" s="42"/>
      <c r="CC28" s="42"/>
      <c r="CD28" s="42"/>
      <c r="CE28" s="56"/>
      <c r="CF28" s="41" t="s">
        <v>175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56"/>
      <c r="CS28" s="41" t="s">
        <v>176</v>
      </c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56"/>
      <c r="DF28" s="62" t="s">
        <v>8</v>
      </c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</row>
    <row r="29" spans="1:161" ht="11.2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3"/>
      <c r="BX29" s="57"/>
      <c r="BY29" s="58"/>
      <c r="BZ29" s="58"/>
      <c r="CA29" s="58"/>
      <c r="CB29" s="58"/>
      <c r="CC29" s="58"/>
      <c r="CD29" s="58"/>
      <c r="CE29" s="59"/>
      <c r="CF29" s="57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9"/>
      <c r="CS29" s="57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9"/>
      <c r="DF29" s="31" t="s">
        <v>2</v>
      </c>
      <c r="DG29" s="32"/>
      <c r="DH29" s="32"/>
      <c r="DI29" s="32"/>
      <c r="DJ29" s="32"/>
      <c r="DK29" s="32"/>
      <c r="DL29" s="36" t="s">
        <v>202</v>
      </c>
      <c r="DM29" s="36"/>
      <c r="DN29" s="36"/>
      <c r="DO29" s="33" t="s">
        <v>3</v>
      </c>
      <c r="DP29" s="33"/>
      <c r="DQ29" s="33"/>
      <c r="DR29" s="34"/>
      <c r="DS29" s="31" t="s">
        <v>2</v>
      </c>
      <c r="DT29" s="32"/>
      <c r="DU29" s="32"/>
      <c r="DV29" s="32"/>
      <c r="DW29" s="32"/>
      <c r="DX29" s="32"/>
      <c r="DY29" s="36" t="s">
        <v>203</v>
      </c>
      <c r="DZ29" s="36"/>
      <c r="EA29" s="36"/>
      <c r="EB29" s="33" t="s">
        <v>3</v>
      </c>
      <c r="EC29" s="33"/>
      <c r="ED29" s="33"/>
      <c r="EE29" s="34"/>
      <c r="EF29" s="31" t="s">
        <v>2</v>
      </c>
      <c r="EG29" s="32"/>
      <c r="EH29" s="32"/>
      <c r="EI29" s="32"/>
      <c r="EJ29" s="32"/>
      <c r="EK29" s="32"/>
      <c r="EL29" s="36" t="s">
        <v>204</v>
      </c>
      <c r="EM29" s="36"/>
      <c r="EN29" s="36"/>
      <c r="EO29" s="33" t="s">
        <v>3</v>
      </c>
      <c r="EP29" s="33"/>
      <c r="EQ29" s="33"/>
      <c r="ER29" s="34"/>
      <c r="ES29" s="41" t="s">
        <v>7</v>
      </c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</row>
    <row r="30" spans="1:161" ht="39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5"/>
      <c r="BX30" s="43"/>
      <c r="BY30" s="44"/>
      <c r="BZ30" s="44"/>
      <c r="CA30" s="44"/>
      <c r="CB30" s="44"/>
      <c r="CC30" s="44"/>
      <c r="CD30" s="44"/>
      <c r="CE30" s="60"/>
      <c r="CF30" s="43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60"/>
      <c r="CS30" s="43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60"/>
      <c r="DF30" s="38" t="s">
        <v>4</v>
      </c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40"/>
      <c r="DS30" s="38" t="s">
        <v>5</v>
      </c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40"/>
      <c r="EF30" s="38" t="s">
        <v>6</v>
      </c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40"/>
      <c r="ES30" s="43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</row>
    <row r="31" spans="1:161" ht="12" thickBot="1">
      <c r="A31" s="45" t="s">
        <v>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6"/>
      <c r="BX31" s="47" t="s">
        <v>10</v>
      </c>
      <c r="BY31" s="48"/>
      <c r="BZ31" s="48"/>
      <c r="CA31" s="48"/>
      <c r="CB31" s="48"/>
      <c r="CC31" s="48"/>
      <c r="CD31" s="48"/>
      <c r="CE31" s="49"/>
      <c r="CF31" s="47" t="s">
        <v>11</v>
      </c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9"/>
      <c r="CS31" s="47" t="s">
        <v>12</v>
      </c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9"/>
      <c r="DF31" s="47" t="s">
        <v>13</v>
      </c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9"/>
      <c r="DS31" s="47" t="s">
        <v>14</v>
      </c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9"/>
      <c r="EF31" s="47" t="s">
        <v>15</v>
      </c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9"/>
      <c r="ES31" s="47" t="s">
        <v>16</v>
      </c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</row>
    <row r="32" spans="1:161" ht="12.75" customHeight="1">
      <c r="A32" s="68" t="s">
        <v>177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9" t="s">
        <v>41</v>
      </c>
      <c r="BY32" s="70"/>
      <c r="BZ32" s="70"/>
      <c r="CA32" s="70"/>
      <c r="CB32" s="70"/>
      <c r="CC32" s="70"/>
      <c r="CD32" s="70"/>
      <c r="CE32" s="71"/>
      <c r="CF32" s="72" t="s">
        <v>42</v>
      </c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1"/>
      <c r="CS32" s="72" t="s">
        <v>42</v>
      </c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1"/>
      <c r="DF32" s="64">
        <v>967308.49</v>
      </c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6"/>
      <c r="DS32" s="64">
        <v>921932.68</v>
      </c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6"/>
      <c r="EF32" s="64">
        <v>0</v>
      </c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6"/>
      <c r="ES32" s="64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7"/>
    </row>
    <row r="33" spans="1:161" ht="12.75" customHeight="1">
      <c r="A33" s="68" t="s">
        <v>178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85" t="s">
        <v>43</v>
      </c>
      <c r="BY33" s="26"/>
      <c r="BZ33" s="26"/>
      <c r="CA33" s="26"/>
      <c r="CB33" s="26"/>
      <c r="CC33" s="26"/>
      <c r="CD33" s="26"/>
      <c r="CE33" s="27"/>
      <c r="CF33" s="25" t="s">
        <v>42</v>
      </c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7"/>
      <c r="CS33" s="25" t="s">
        <v>42</v>
      </c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7"/>
      <c r="DF33" s="28">
        <f>DF32+DF34-DF60</f>
        <v>921932.6799999923</v>
      </c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30"/>
      <c r="DS33" s="28">
        <v>0</v>
      </c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30"/>
      <c r="EF33" s="28">
        <v>0</v>
      </c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30"/>
      <c r="ES33" s="28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91"/>
    </row>
    <row r="34" spans="1:161" ht="12" thickBot="1">
      <c r="A34" s="106" t="s">
        <v>44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93" t="s">
        <v>45</v>
      </c>
      <c r="BY34" s="94"/>
      <c r="BZ34" s="94"/>
      <c r="CA34" s="94"/>
      <c r="CB34" s="94"/>
      <c r="CC34" s="94"/>
      <c r="CD34" s="94"/>
      <c r="CE34" s="95"/>
      <c r="CF34" s="96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5"/>
      <c r="CS34" s="25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7"/>
      <c r="DF34" s="97">
        <f>DF35+DF38+DF41+DF44+DF51</f>
        <v>78725646.68</v>
      </c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9"/>
      <c r="DS34" s="97">
        <f>DS35+DS38+DS41+DS44+DS51</f>
        <v>76785889.32</v>
      </c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9"/>
      <c r="EF34" s="97">
        <f>EF35+EF38+EF41+EF44+EF51</f>
        <v>79833240</v>
      </c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9"/>
      <c r="ES34" s="28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91"/>
    </row>
    <row r="35" spans="1:161" ht="22.5" customHeight="1" hidden="1">
      <c r="A35" s="104" t="s">
        <v>46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85" t="s">
        <v>47</v>
      </c>
      <c r="BY35" s="26"/>
      <c r="BZ35" s="26"/>
      <c r="CA35" s="26"/>
      <c r="CB35" s="26"/>
      <c r="CC35" s="26"/>
      <c r="CD35" s="26"/>
      <c r="CE35" s="27"/>
      <c r="CF35" s="25" t="s">
        <v>48</v>
      </c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7"/>
      <c r="CS35" s="25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7"/>
      <c r="DF35" s="28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30"/>
      <c r="DS35" s="28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30"/>
      <c r="EF35" s="28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30"/>
      <c r="ES35" s="28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91"/>
    </row>
    <row r="36" spans="1:161" ht="11.25" hidden="1">
      <c r="A36" s="113" t="s">
        <v>49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6" t="s">
        <v>50</v>
      </c>
      <c r="BY36" s="117"/>
      <c r="BZ36" s="117"/>
      <c r="CA36" s="117"/>
      <c r="CB36" s="117"/>
      <c r="CC36" s="117"/>
      <c r="CD36" s="117"/>
      <c r="CE36" s="118"/>
      <c r="CF36" s="122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8"/>
      <c r="CS36" s="122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8"/>
      <c r="DF36" s="107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9"/>
      <c r="DS36" s="107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9"/>
      <c r="EF36" s="107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9"/>
      <c r="ES36" s="107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29"/>
    </row>
    <row r="37" spans="1:161" ht="12" hidden="1" thickBot="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5"/>
      <c r="BX37" s="119"/>
      <c r="BY37" s="120"/>
      <c r="BZ37" s="120"/>
      <c r="CA37" s="120"/>
      <c r="CB37" s="120"/>
      <c r="CC37" s="120"/>
      <c r="CD37" s="120"/>
      <c r="CE37" s="121"/>
      <c r="CF37" s="123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1"/>
      <c r="CS37" s="123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1"/>
      <c r="DF37" s="110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2"/>
      <c r="DS37" s="110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2"/>
      <c r="EF37" s="110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2"/>
      <c r="ES37" s="110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30"/>
    </row>
    <row r="38" spans="1:161" ht="10.5" customHeight="1">
      <c r="A38" s="126" t="s">
        <v>51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8"/>
      <c r="BX38" s="69" t="s">
        <v>52</v>
      </c>
      <c r="BY38" s="70"/>
      <c r="BZ38" s="70"/>
      <c r="CA38" s="70"/>
      <c r="CB38" s="70"/>
      <c r="CC38" s="70"/>
      <c r="CD38" s="70"/>
      <c r="CE38" s="71"/>
      <c r="CF38" s="72" t="s">
        <v>53</v>
      </c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1"/>
      <c r="CS38" s="72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1"/>
      <c r="DF38" s="64">
        <f>DF39</f>
        <v>66988159.2</v>
      </c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6"/>
      <c r="DS38" s="64">
        <f>DS39</f>
        <v>64859502</v>
      </c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6"/>
      <c r="EF38" s="64">
        <f>EF39</f>
        <v>66984920</v>
      </c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6"/>
      <c r="ES38" s="64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7"/>
    </row>
    <row r="39" spans="1:161" ht="33.75" customHeight="1">
      <c r="A39" s="124" t="s">
        <v>171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85" t="s">
        <v>54</v>
      </c>
      <c r="BY39" s="26"/>
      <c r="BZ39" s="26"/>
      <c r="CA39" s="26"/>
      <c r="CB39" s="26"/>
      <c r="CC39" s="26"/>
      <c r="CD39" s="26"/>
      <c r="CE39" s="27"/>
      <c r="CF39" s="25" t="s">
        <v>53</v>
      </c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7"/>
      <c r="CS39" s="25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7"/>
      <c r="DF39" s="28">
        <f>65333726.2+1606186+48247</f>
        <v>66988159.2</v>
      </c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30"/>
      <c r="DS39" s="28">
        <v>64859502</v>
      </c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30"/>
      <c r="EF39" s="28">
        <v>66984920</v>
      </c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30"/>
      <c r="ES39" s="28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91"/>
    </row>
    <row r="40" spans="1:161" ht="10.5" customHeight="1" hidden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85"/>
      <c r="BY40" s="26"/>
      <c r="BZ40" s="26"/>
      <c r="CA40" s="26"/>
      <c r="CB40" s="26"/>
      <c r="CC40" s="26"/>
      <c r="CD40" s="26"/>
      <c r="CE40" s="27"/>
      <c r="CF40" s="25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7"/>
      <c r="CS40" s="25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7"/>
      <c r="DF40" s="28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30"/>
      <c r="DS40" s="28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30"/>
      <c r="EF40" s="28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30"/>
      <c r="ES40" s="28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91"/>
    </row>
    <row r="41" spans="1:161" ht="10.5" customHeight="1" hidden="1">
      <c r="A41" s="126" t="s">
        <v>55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8"/>
      <c r="BX41" s="85" t="s">
        <v>56</v>
      </c>
      <c r="BY41" s="26"/>
      <c r="BZ41" s="26"/>
      <c r="CA41" s="26"/>
      <c r="CB41" s="26"/>
      <c r="CC41" s="26"/>
      <c r="CD41" s="26"/>
      <c r="CE41" s="27"/>
      <c r="CF41" s="25" t="s">
        <v>57</v>
      </c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7"/>
      <c r="CS41" s="25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7"/>
      <c r="DF41" s="28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30"/>
      <c r="DS41" s="28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30"/>
      <c r="EF41" s="28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30"/>
      <c r="ES41" s="28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91"/>
    </row>
    <row r="42" spans="1:161" ht="10.5" customHeight="1" hidden="1">
      <c r="A42" s="113" t="s">
        <v>49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6" t="s">
        <v>58</v>
      </c>
      <c r="BY42" s="117"/>
      <c r="BZ42" s="117"/>
      <c r="CA42" s="117"/>
      <c r="CB42" s="117"/>
      <c r="CC42" s="117"/>
      <c r="CD42" s="117"/>
      <c r="CE42" s="118"/>
      <c r="CF42" s="122" t="s">
        <v>57</v>
      </c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8"/>
      <c r="CS42" s="122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8"/>
      <c r="DF42" s="107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9"/>
      <c r="DS42" s="107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9"/>
      <c r="EF42" s="107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9"/>
      <c r="ES42" s="107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29"/>
    </row>
    <row r="43" spans="1:161" ht="10.5" customHeight="1" hidden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5"/>
      <c r="BX43" s="135"/>
      <c r="BY43" s="88"/>
      <c r="BZ43" s="88"/>
      <c r="CA43" s="88"/>
      <c r="CB43" s="88"/>
      <c r="CC43" s="88"/>
      <c r="CD43" s="88"/>
      <c r="CE43" s="136"/>
      <c r="CF43" s="137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136"/>
      <c r="CS43" s="137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136"/>
      <c r="DF43" s="131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3"/>
      <c r="DS43" s="131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3"/>
      <c r="EF43" s="131"/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3"/>
      <c r="ES43" s="131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4"/>
    </row>
    <row r="44" spans="1:161" ht="10.5" customHeight="1">
      <c r="A44" s="126" t="s">
        <v>59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8"/>
      <c r="BX44" s="85" t="s">
        <v>60</v>
      </c>
      <c r="BY44" s="26"/>
      <c r="BZ44" s="26"/>
      <c r="CA44" s="26"/>
      <c r="CB44" s="26"/>
      <c r="CC44" s="26"/>
      <c r="CD44" s="26"/>
      <c r="CE44" s="27"/>
      <c r="CF44" s="25" t="s">
        <v>61</v>
      </c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7"/>
      <c r="CS44" s="25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7"/>
      <c r="DF44" s="28">
        <f>DF45</f>
        <v>891880.8</v>
      </c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30"/>
      <c r="DS44" s="28">
        <f>DS45</f>
        <v>632400</v>
      </c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30"/>
      <c r="EF44" s="28">
        <f>EF45</f>
        <v>632400</v>
      </c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30"/>
      <c r="ES44" s="28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91"/>
    </row>
    <row r="45" spans="1:161" ht="10.5" customHeight="1">
      <c r="A45" s="138" t="s">
        <v>49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16" t="s">
        <v>197</v>
      </c>
      <c r="BY45" s="117"/>
      <c r="BZ45" s="117"/>
      <c r="CA45" s="117"/>
      <c r="CB45" s="117"/>
      <c r="CC45" s="117"/>
      <c r="CD45" s="117"/>
      <c r="CE45" s="118"/>
      <c r="CF45" s="122" t="s">
        <v>61</v>
      </c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8"/>
      <c r="CS45" s="122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8"/>
      <c r="DF45" s="107">
        <f>1113540+6453.73-227612.93-500</f>
        <v>891880.8</v>
      </c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9"/>
      <c r="DS45" s="107">
        <v>632400</v>
      </c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9"/>
      <c r="EF45" s="107">
        <v>632400</v>
      </c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9"/>
      <c r="ES45" s="107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29"/>
    </row>
    <row r="46" spans="1:161" ht="10.5" customHeight="1">
      <c r="A46" s="139" t="s">
        <v>65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40"/>
      <c r="BX46" s="135"/>
      <c r="BY46" s="88"/>
      <c r="BZ46" s="88"/>
      <c r="CA46" s="88"/>
      <c r="CB46" s="88"/>
      <c r="CC46" s="88"/>
      <c r="CD46" s="88"/>
      <c r="CE46" s="136"/>
      <c r="CF46" s="137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136"/>
      <c r="CS46" s="137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136"/>
      <c r="DF46" s="131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3"/>
      <c r="DS46" s="131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3"/>
      <c r="EF46" s="131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3"/>
      <c r="ES46" s="131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4"/>
    </row>
    <row r="47" spans="1:161" ht="10.5" customHeight="1" hidden="1">
      <c r="A47" s="126" t="s">
        <v>62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8"/>
      <c r="BX47" s="85" t="s">
        <v>63</v>
      </c>
      <c r="BY47" s="26"/>
      <c r="BZ47" s="26"/>
      <c r="CA47" s="26"/>
      <c r="CB47" s="26"/>
      <c r="CC47" s="26"/>
      <c r="CD47" s="26"/>
      <c r="CE47" s="27"/>
      <c r="CF47" s="25" t="s">
        <v>64</v>
      </c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7"/>
      <c r="CS47" s="25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7"/>
      <c r="DF47" s="28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30"/>
      <c r="DS47" s="28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30"/>
      <c r="EF47" s="28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30"/>
      <c r="ES47" s="28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91"/>
    </row>
    <row r="48" spans="1:161" ht="10.5" customHeight="1" hidden="1">
      <c r="A48" s="138" t="s">
        <v>49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16"/>
      <c r="BY48" s="117"/>
      <c r="BZ48" s="117"/>
      <c r="CA48" s="117"/>
      <c r="CB48" s="117"/>
      <c r="CC48" s="117"/>
      <c r="CD48" s="117"/>
      <c r="CE48" s="118"/>
      <c r="CF48" s="122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8"/>
      <c r="CS48" s="122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8"/>
      <c r="DF48" s="107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9"/>
      <c r="DS48" s="107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9"/>
      <c r="EF48" s="107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9"/>
      <c r="ES48" s="107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29"/>
    </row>
    <row r="49" spans="1:161" ht="10.5" customHeight="1" hidden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40"/>
      <c r="BX49" s="135"/>
      <c r="BY49" s="88"/>
      <c r="BZ49" s="88"/>
      <c r="CA49" s="88"/>
      <c r="CB49" s="88"/>
      <c r="CC49" s="88"/>
      <c r="CD49" s="88"/>
      <c r="CE49" s="136"/>
      <c r="CF49" s="137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136"/>
      <c r="CS49" s="137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136"/>
      <c r="DF49" s="131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3"/>
      <c r="DS49" s="131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3"/>
      <c r="EF49" s="131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3"/>
      <c r="ES49" s="131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4"/>
    </row>
    <row r="50" spans="1:161" ht="10.5" customHeight="1" hidden="1">
      <c r="A50" s="142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40"/>
      <c r="BX50" s="85"/>
      <c r="BY50" s="26"/>
      <c r="BZ50" s="26"/>
      <c r="CA50" s="26"/>
      <c r="CB50" s="26"/>
      <c r="CC50" s="26"/>
      <c r="CD50" s="26"/>
      <c r="CE50" s="27"/>
      <c r="CF50" s="25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7"/>
      <c r="CS50" s="25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7"/>
      <c r="DF50" s="28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30"/>
      <c r="DS50" s="28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30"/>
      <c r="EF50" s="28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30"/>
      <c r="ES50" s="28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91"/>
    </row>
    <row r="51" spans="1:161" ht="10.5" customHeight="1">
      <c r="A51" s="126" t="s">
        <v>173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8"/>
      <c r="BX51" s="85" t="s">
        <v>66</v>
      </c>
      <c r="BY51" s="26"/>
      <c r="BZ51" s="26"/>
      <c r="CA51" s="26"/>
      <c r="CB51" s="26"/>
      <c r="CC51" s="26"/>
      <c r="CD51" s="26"/>
      <c r="CE51" s="27"/>
      <c r="CF51" s="25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7"/>
      <c r="CS51" s="25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7"/>
      <c r="DF51" s="28">
        <f>DF52+DF54</f>
        <v>10845606.68</v>
      </c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30"/>
      <c r="DS51" s="28">
        <f>DS52+DS54</f>
        <v>11293987.32</v>
      </c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30"/>
      <c r="EF51" s="28">
        <f>EF52+EF54</f>
        <v>12215920</v>
      </c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30"/>
      <c r="ES51" s="28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91"/>
    </row>
    <row r="52" spans="1:161" ht="10.5" customHeight="1">
      <c r="A52" s="138" t="s">
        <v>49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16"/>
      <c r="BY52" s="117"/>
      <c r="BZ52" s="117"/>
      <c r="CA52" s="117"/>
      <c r="CB52" s="117"/>
      <c r="CC52" s="117"/>
      <c r="CD52" s="117"/>
      <c r="CE52" s="118"/>
      <c r="CF52" s="122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8"/>
      <c r="CS52" s="122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8"/>
      <c r="DF52" s="107">
        <f>8150874-755000+921932.68</f>
        <v>8317806.68</v>
      </c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9"/>
      <c r="DS52" s="107">
        <f>9297520-921932.68</f>
        <v>8375587.32</v>
      </c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9"/>
      <c r="EF52" s="107">
        <v>9297520</v>
      </c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9"/>
      <c r="ES52" s="107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29"/>
    </row>
    <row r="53" spans="1:161" ht="10.5" customHeight="1">
      <c r="A53" s="143" t="s">
        <v>209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4"/>
      <c r="BX53" s="135"/>
      <c r="BY53" s="88"/>
      <c r="BZ53" s="88"/>
      <c r="CA53" s="88"/>
      <c r="CB53" s="88"/>
      <c r="CC53" s="88"/>
      <c r="CD53" s="88"/>
      <c r="CE53" s="136"/>
      <c r="CF53" s="137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136"/>
      <c r="CS53" s="137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136"/>
      <c r="DF53" s="131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3"/>
      <c r="DS53" s="131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3"/>
      <c r="EF53" s="131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3"/>
      <c r="ES53" s="131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4"/>
    </row>
    <row r="54" spans="1:161" ht="10.5" customHeight="1">
      <c r="A54" s="68" t="s">
        <v>210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141"/>
      <c r="BX54" s="85"/>
      <c r="BY54" s="26"/>
      <c r="BZ54" s="26"/>
      <c r="CA54" s="26"/>
      <c r="CB54" s="26"/>
      <c r="CC54" s="26"/>
      <c r="CD54" s="26"/>
      <c r="CE54" s="27"/>
      <c r="CF54" s="25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7"/>
      <c r="CS54" s="25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7"/>
      <c r="DF54" s="28">
        <f>2918400-390600</f>
        <v>2527800</v>
      </c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30"/>
      <c r="DS54" s="28">
        <v>2918400</v>
      </c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30"/>
      <c r="EF54" s="28">
        <v>2918400</v>
      </c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30"/>
      <c r="ES54" s="28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91"/>
    </row>
    <row r="55" spans="1:161" ht="10.5" customHeight="1" hidden="1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6"/>
      <c r="BX55" s="85"/>
      <c r="BY55" s="26"/>
      <c r="BZ55" s="26"/>
      <c r="CA55" s="26"/>
      <c r="CB55" s="26"/>
      <c r="CC55" s="26"/>
      <c r="CD55" s="26"/>
      <c r="CE55" s="27"/>
      <c r="CF55" s="25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7"/>
      <c r="CS55" s="25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7"/>
      <c r="DF55" s="28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30"/>
      <c r="DS55" s="28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30"/>
      <c r="EF55" s="28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30"/>
      <c r="ES55" s="28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91"/>
    </row>
    <row r="56" spans="1:161" ht="10.5" customHeight="1" hidden="1">
      <c r="A56" s="142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40"/>
      <c r="BX56" s="85"/>
      <c r="BY56" s="26"/>
      <c r="BZ56" s="26"/>
      <c r="CA56" s="26"/>
      <c r="CB56" s="26"/>
      <c r="CC56" s="26"/>
      <c r="CD56" s="26"/>
      <c r="CE56" s="27"/>
      <c r="CF56" s="25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7"/>
      <c r="CS56" s="25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7"/>
      <c r="DF56" s="28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30"/>
      <c r="DS56" s="28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30"/>
      <c r="EF56" s="28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30"/>
      <c r="ES56" s="28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91"/>
    </row>
    <row r="57" spans="1:161" ht="12.75" customHeight="1" hidden="1">
      <c r="A57" s="126" t="s">
        <v>179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8"/>
      <c r="BX57" s="85" t="s">
        <v>67</v>
      </c>
      <c r="BY57" s="26"/>
      <c r="BZ57" s="26"/>
      <c r="CA57" s="26"/>
      <c r="CB57" s="26"/>
      <c r="CC57" s="26"/>
      <c r="CD57" s="26"/>
      <c r="CE57" s="27"/>
      <c r="CF57" s="25" t="s">
        <v>42</v>
      </c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7"/>
      <c r="CS57" s="25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7"/>
      <c r="DF57" s="28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30"/>
      <c r="DS57" s="28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30"/>
      <c r="EF57" s="28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30"/>
      <c r="ES57" s="28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91"/>
    </row>
    <row r="58" spans="1:161" ht="33.75" customHeight="1" hidden="1">
      <c r="A58" s="124" t="s">
        <v>68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85" t="s">
        <v>69</v>
      </c>
      <c r="BY58" s="26"/>
      <c r="BZ58" s="26"/>
      <c r="CA58" s="26"/>
      <c r="CB58" s="26"/>
      <c r="CC58" s="26"/>
      <c r="CD58" s="26"/>
      <c r="CE58" s="27"/>
      <c r="CF58" s="25" t="s">
        <v>70</v>
      </c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7"/>
      <c r="CS58" s="25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7"/>
      <c r="DF58" s="28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30"/>
      <c r="DS58" s="28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30"/>
      <c r="EF58" s="28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30"/>
      <c r="ES58" s="28" t="s">
        <v>42</v>
      </c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91"/>
    </row>
    <row r="59" spans="1:161" ht="10.5" customHeight="1" hidden="1">
      <c r="A59" s="142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40"/>
      <c r="BX59" s="85"/>
      <c r="BY59" s="26"/>
      <c r="BZ59" s="26"/>
      <c r="CA59" s="26"/>
      <c r="CB59" s="26"/>
      <c r="CC59" s="26"/>
      <c r="CD59" s="26"/>
      <c r="CE59" s="27"/>
      <c r="CF59" s="25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7"/>
      <c r="CS59" s="25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7"/>
      <c r="DF59" s="28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30"/>
      <c r="DS59" s="28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30"/>
      <c r="EF59" s="28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30"/>
      <c r="ES59" s="28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91"/>
    </row>
    <row r="60" spans="1:161" ht="10.5" customHeight="1">
      <c r="A60" s="106" t="s">
        <v>71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93" t="s">
        <v>72</v>
      </c>
      <c r="BY60" s="94"/>
      <c r="BZ60" s="94"/>
      <c r="CA60" s="94"/>
      <c r="CB60" s="94"/>
      <c r="CC60" s="94"/>
      <c r="CD60" s="94"/>
      <c r="CE60" s="95"/>
      <c r="CF60" s="96" t="s">
        <v>42</v>
      </c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5"/>
      <c r="CS60" s="25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7"/>
      <c r="DF60" s="97">
        <f>DF61+DF73+DF67+DF71</f>
        <v>78771022.49000001</v>
      </c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9"/>
      <c r="DS60" s="97">
        <f>DS61+DS73+DS67</f>
        <v>77707822</v>
      </c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9"/>
      <c r="EF60" s="97">
        <f>EF61+EF73+EF67</f>
        <v>79833240</v>
      </c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9"/>
      <c r="ES60" s="28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91"/>
    </row>
    <row r="61" spans="1:161" ht="22.5" customHeight="1">
      <c r="A61" s="145" t="s">
        <v>73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85" t="s">
        <v>74</v>
      </c>
      <c r="BY61" s="26"/>
      <c r="BZ61" s="26"/>
      <c r="CA61" s="26"/>
      <c r="CB61" s="26"/>
      <c r="CC61" s="26"/>
      <c r="CD61" s="26"/>
      <c r="CE61" s="27"/>
      <c r="CF61" s="25" t="s">
        <v>42</v>
      </c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7"/>
      <c r="CS61" s="25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7"/>
      <c r="DF61" s="28">
        <f>DF62+DF63+DF64</f>
        <v>60454791</v>
      </c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30"/>
      <c r="DS61" s="28">
        <f>DS62+DS63+DS64</f>
        <v>59563219.61</v>
      </c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30"/>
      <c r="EF61" s="28">
        <f>EF62+EF63+EF64</f>
        <v>61703263.61</v>
      </c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30"/>
      <c r="ES61" s="28" t="s">
        <v>42</v>
      </c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91"/>
    </row>
    <row r="62" spans="1:161" ht="22.5" customHeight="1">
      <c r="A62" s="124" t="s">
        <v>75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85" t="s">
        <v>76</v>
      </c>
      <c r="BY62" s="26"/>
      <c r="BZ62" s="26"/>
      <c r="CA62" s="26"/>
      <c r="CB62" s="26"/>
      <c r="CC62" s="26"/>
      <c r="CD62" s="26"/>
      <c r="CE62" s="27"/>
      <c r="CF62" s="25" t="s">
        <v>77</v>
      </c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7"/>
      <c r="CS62" s="25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7"/>
      <c r="DF62" s="28">
        <f>46457752.71+37056</f>
        <v>46494808.71</v>
      </c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30"/>
      <c r="DS62" s="28">
        <v>45716374.64</v>
      </c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30"/>
      <c r="EF62" s="28">
        <v>47361646.64</v>
      </c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30"/>
      <c r="ES62" s="28" t="s">
        <v>42</v>
      </c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91"/>
    </row>
    <row r="63" spans="1:161" ht="10.5" customHeight="1">
      <c r="A63" s="142" t="s">
        <v>78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40"/>
      <c r="BX63" s="85" t="s">
        <v>79</v>
      </c>
      <c r="BY63" s="26"/>
      <c r="BZ63" s="26"/>
      <c r="CA63" s="26"/>
      <c r="CB63" s="26"/>
      <c r="CC63" s="26"/>
      <c r="CD63" s="26"/>
      <c r="CE63" s="27"/>
      <c r="CF63" s="25" t="s">
        <v>80</v>
      </c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7"/>
      <c r="CS63" s="25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7"/>
      <c r="DF63" s="28">
        <v>1600</v>
      </c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30"/>
      <c r="DS63" s="28">
        <v>40500</v>
      </c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30"/>
      <c r="EF63" s="28">
        <v>38400</v>
      </c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30"/>
      <c r="ES63" s="28" t="s">
        <v>42</v>
      </c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91"/>
    </row>
    <row r="64" spans="1:161" ht="22.5" customHeight="1">
      <c r="A64" s="124" t="s">
        <v>81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85" t="s">
        <v>82</v>
      </c>
      <c r="BY64" s="26"/>
      <c r="BZ64" s="26"/>
      <c r="CA64" s="26"/>
      <c r="CB64" s="26"/>
      <c r="CC64" s="26"/>
      <c r="CD64" s="26"/>
      <c r="CE64" s="27"/>
      <c r="CF64" s="25" t="s">
        <v>83</v>
      </c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7"/>
      <c r="CS64" s="25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7"/>
      <c r="DF64" s="28">
        <f>DF65</f>
        <v>13958382.29</v>
      </c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30"/>
      <c r="DS64" s="28">
        <f>DS65</f>
        <v>13806344.97</v>
      </c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30"/>
      <c r="EF64" s="28">
        <f>EF65</f>
        <v>14303216.97</v>
      </c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30"/>
      <c r="ES64" s="28" t="s">
        <v>42</v>
      </c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91"/>
    </row>
    <row r="65" spans="1:161" ht="22.5" customHeight="1">
      <c r="A65" s="147" t="s">
        <v>84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85" t="s">
        <v>85</v>
      </c>
      <c r="BY65" s="26"/>
      <c r="BZ65" s="26"/>
      <c r="CA65" s="26"/>
      <c r="CB65" s="26"/>
      <c r="CC65" s="26"/>
      <c r="CD65" s="26"/>
      <c r="CE65" s="27"/>
      <c r="CF65" s="25" t="s">
        <v>83</v>
      </c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7"/>
      <c r="CS65" s="25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7"/>
      <c r="DF65" s="28">
        <f>13947191.29+11191</f>
        <v>13958382.29</v>
      </c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30"/>
      <c r="DS65" s="28">
        <v>13806344.97</v>
      </c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30"/>
      <c r="EF65" s="28">
        <v>14303216.97</v>
      </c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30"/>
      <c r="ES65" s="28" t="s">
        <v>42</v>
      </c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91"/>
    </row>
    <row r="66" spans="1:161" ht="10.5" customHeight="1" hidden="1">
      <c r="A66" s="149" t="s">
        <v>86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1"/>
      <c r="BX66" s="85" t="s">
        <v>87</v>
      </c>
      <c r="BY66" s="26"/>
      <c r="BZ66" s="26"/>
      <c r="CA66" s="26"/>
      <c r="CB66" s="26"/>
      <c r="CC66" s="26"/>
      <c r="CD66" s="26"/>
      <c r="CE66" s="27"/>
      <c r="CF66" s="25" t="s">
        <v>83</v>
      </c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7"/>
      <c r="CS66" s="25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7"/>
      <c r="DF66" s="28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30"/>
      <c r="DS66" s="28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30"/>
      <c r="EF66" s="28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30"/>
      <c r="ES66" s="28" t="s">
        <v>42</v>
      </c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91"/>
    </row>
    <row r="67" spans="1:161" ht="10.5" customHeight="1">
      <c r="A67" s="104" t="s">
        <v>88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35" t="s">
        <v>89</v>
      </c>
      <c r="BY67" s="88"/>
      <c r="BZ67" s="88"/>
      <c r="CA67" s="88"/>
      <c r="CB67" s="88"/>
      <c r="CC67" s="88"/>
      <c r="CD67" s="88"/>
      <c r="CE67" s="136"/>
      <c r="CF67" s="137" t="s">
        <v>90</v>
      </c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136"/>
      <c r="CS67" s="137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136"/>
      <c r="DF67" s="131">
        <f>DF68</f>
        <v>717313</v>
      </c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3"/>
      <c r="DS67" s="131">
        <f>DS68</f>
        <v>717313</v>
      </c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3"/>
      <c r="EF67" s="131">
        <f>EF68</f>
        <v>717313</v>
      </c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3"/>
      <c r="ES67" s="131" t="s">
        <v>42</v>
      </c>
      <c r="ET67" s="132"/>
      <c r="EU67" s="132"/>
      <c r="EV67" s="132"/>
      <c r="EW67" s="132"/>
      <c r="EX67" s="132"/>
      <c r="EY67" s="132"/>
      <c r="EZ67" s="132"/>
      <c r="FA67" s="132"/>
      <c r="FB67" s="132"/>
      <c r="FC67" s="132"/>
      <c r="FD67" s="132"/>
      <c r="FE67" s="134"/>
    </row>
    <row r="68" spans="1:161" ht="21.75" customHeight="1">
      <c r="A68" s="124" t="s">
        <v>91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85" t="s">
        <v>92</v>
      </c>
      <c r="BY68" s="26"/>
      <c r="BZ68" s="26"/>
      <c r="CA68" s="26"/>
      <c r="CB68" s="26"/>
      <c r="CC68" s="26"/>
      <c r="CD68" s="26"/>
      <c r="CE68" s="27"/>
      <c r="CF68" s="25" t="s">
        <v>93</v>
      </c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7"/>
      <c r="CS68" s="25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7"/>
      <c r="DF68" s="28">
        <v>717313</v>
      </c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30"/>
      <c r="DS68" s="28">
        <v>717313</v>
      </c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30"/>
      <c r="EF68" s="28">
        <v>717313</v>
      </c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30"/>
      <c r="ES68" s="28" t="s">
        <v>42</v>
      </c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91"/>
    </row>
    <row r="69" spans="1:161" ht="21.75" customHeight="1" hidden="1">
      <c r="A69" s="124" t="s">
        <v>94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85" t="s">
        <v>95</v>
      </c>
      <c r="BY69" s="26"/>
      <c r="BZ69" s="26"/>
      <c r="CA69" s="26"/>
      <c r="CB69" s="26"/>
      <c r="CC69" s="26"/>
      <c r="CD69" s="26"/>
      <c r="CE69" s="27"/>
      <c r="CF69" s="25" t="s">
        <v>96</v>
      </c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7"/>
      <c r="CS69" s="25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7"/>
      <c r="DF69" s="28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30"/>
      <c r="DS69" s="28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30"/>
      <c r="EF69" s="28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30"/>
      <c r="ES69" s="28" t="s">
        <v>42</v>
      </c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91"/>
    </row>
    <row r="70" spans="1:161" ht="10.5" customHeight="1" hidden="1">
      <c r="A70" s="124" t="s">
        <v>97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85" t="s">
        <v>98</v>
      </c>
      <c r="BY70" s="26"/>
      <c r="BZ70" s="26"/>
      <c r="CA70" s="26"/>
      <c r="CB70" s="26"/>
      <c r="CC70" s="26"/>
      <c r="CD70" s="26"/>
      <c r="CE70" s="27"/>
      <c r="CF70" s="25" t="s">
        <v>99</v>
      </c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7"/>
      <c r="CS70" s="25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7"/>
      <c r="DF70" s="28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30"/>
      <c r="DS70" s="28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30"/>
      <c r="EF70" s="28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30"/>
      <c r="ES70" s="28" t="s">
        <v>42</v>
      </c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91"/>
    </row>
    <row r="71" spans="1:161" ht="10.5" customHeight="1">
      <c r="A71" s="104" t="s">
        <v>100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85" t="s">
        <v>101</v>
      </c>
      <c r="BY71" s="26"/>
      <c r="BZ71" s="26"/>
      <c r="CA71" s="26"/>
      <c r="CB71" s="26"/>
      <c r="CC71" s="26"/>
      <c r="CD71" s="26"/>
      <c r="CE71" s="27"/>
      <c r="CF71" s="25" t="s">
        <v>42</v>
      </c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7"/>
      <c r="CS71" s="25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7"/>
      <c r="DF71" s="28">
        <f>DF72</f>
        <v>10340.73</v>
      </c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30"/>
      <c r="DS71" s="28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30"/>
      <c r="EF71" s="28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30"/>
      <c r="ES71" s="28" t="s">
        <v>42</v>
      </c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91"/>
    </row>
    <row r="72" spans="1:161" ht="21.75" customHeight="1">
      <c r="A72" s="124" t="s">
        <v>102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85" t="s">
        <v>103</v>
      </c>
      <c r="BY72" s="26"/>
      <c r="BZ72" s="26"/>
      <c r="CA72" s="26"/>
      <c r="CB72" s="26"/>
      <c r="CC72" s="26"/>
      <c r="CD72" s="26"/>
      <c r="CE72" s="27"/>
      <c r="CF72" s="25" t="s">
        <v>104</v>
      </c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7"/>
      <c r="CS72" s="25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7"/>
      <c r="DF72" s="28">
        <v>10340.73</v>
      </c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30"/>
      <c r="DS72" s="28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30"/>
      <c r="EF72" s="28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30"/>
      <c r="ES72" s="28" t="s">
        <v>42</v>
      </c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91"/>
    </row>
    <row r="73" spans="1:161" ht="12.75" customHeight="1">
      <c r="A73" s="104" t="s">
        <v>180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85" t="s">
        <v>105</v>
      </c>
      <c r="BY73" s="26"/>
      <c r="BZ73" s="26"/>
      <c r="CA73" s="26"/>
      <c r="CB73" s="26"/>
      <c r="CC73" s="26"/>
      <c r="CD73" s="26"/>
      <c r="CE73" s="27"/>
      <c r="CF73" s="25" t="s">
        <v>42</v>
      </c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7"/>
      <c r="CS73" s="25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7"/>
      <c r="DF73" s="28">
        <f>DF74+DF75+DF76+DF77+DF78</f>
        <v>17588577.76</v>
      </c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30"/>
      <c r="DS73" s="28">
        <f>DS74+DS75+DS76+DS77+DS78</f>
        <v>17427289.39</v>
      </c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30"/>
      <c r="EF73" s="28">
        <f>EF74+EF75+EF76+EF77+EF78</f>
        <v>17412663.39</v>
      </c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30"/>
      <c r="ES73" s="28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91"/>
    </row>
    <row r="74" spans="1:161" ht="21.75" customHeight="1" hidden="1">
      <c r="A74" s="152" t="s">
        <v>106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21" t="s">
        <v>107</v>
      </c>
      <c r="BY74" s="22"/>
      <c r="BZ74" s="22"/>
      <c r="CA74" s="22"/>
      <c r="CB74" s="22"/>
      <c r="CC74" s="22"/>
      <c r="CD74" s="22"/>
      <c r="CE74" s="23"/>
      <c r="CF74" s="24" t="s">
        <v>108</v>
      </c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3"/>
      <c r="CS74" s="25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7"/>
      <c r="DF74" s="28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30"/>
      <c r="DS74" s="28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30"/>
      <c r="EF74" s="28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30"/>
      <c r="ES74" s="28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91"/>
    </row>
    <row r="75" spans="1:161" ht="21.75" customHeight="1" hidden="1">
      <c r="A75" s="152" t="s">
        <v>109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4" t="s">
        <v>110</v>
      </c>
      <c r="BY75" s="155"/>
      <c r="BZ75" s="155"/>
      <c r="CA75" s="155"/>
      <c r="CB75" s="155"/>
      <c r="CC75" s="155"/>
      <c r="CD75" s="155"/>
      <c r="CE75" s="156"/>
      <c r="CF75" s="157" t="s">
        <v>111</v>
      </c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6"/>
      <c r="CS75" s="137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136"/>
      <c r="DF75" s="131"/>
      <c r="DG75" s="132"/>
      <c r="DH75" s="132"/>
      <c r="DI75" s="132"/>
      <c r="DJ75" s="132"/>
      <c r="DK75" s="132"/>
      <c r="DL75" s="132"/>
      <c r="DM75" s="132"/>
      <c r="DN75" s="132"/>
      <c r="DO75" s="132"/>
      <c r="DP75" s="132"/>
      <c r="DQ75" s="132"/>
      <c r="DR75" s="133"/>
      <c r="DS75" s="131"/>
      <c r="DT75" s="132"/>
      <c r="DU75" s="132"/>
      <c r="DV75" s="132"/>
      <c r="DW75" s="132"/>
      <c r="DX75" s="132"/>
      <c r="DY75" s="132"/>
      <c r="DZ75" s="132"/>
      <c r="EA75" s="132"/>
      <c r="EB75" s="132"/>
      <c r="EC75" s="132"/>
      <c r="ED75" s="132"/>
      <c r="EE75" s="133"/>
      <c r="EF75" s="131"/>
      <c r="EG75" s="132"/>
      <c r="EH75" s="132"/>
      <c r="EI75" s="132"/>
      <c r="EJ75" s="132"/>
      <c r="EK75" s="132"/>
      <c r="EL75" s="132"/>
      <c r="EM75" s="132"/>
      <c r="EN75" s="132"/>
      <c r="EO75" s="132"/>
      <c r="EP75" s="132"/>
      <c r="EQ75" s="132"/>
      <c r="ER75" s="133"/>
      <c r="ES75" s="131"/>
      <c r="ET75" s="132"/>
      <c r="EU75" s="132"/>
      <c r="EV75" s="132"/>
      <c r="EW75" s="132"/>
      <c r="EX75" s="132"/>
      <c r="EY75" s="132"/>
      <c r="EZ75" s="132"/>
      <c r="FA75" s="132"/>
      <c r="FB75" s="132"/>
      <c r="FC75" s="132"/>
      <c r="FD75" s="132"/>
      <c r="FE75" s="134"/>
    </row>
    <row r="76" spans="1:161" ht="11.25" customHeight="1">
      <c r="A76" s="162" t="s">
        <v>191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4"/>
      <c r="BX76" s="154" t="s">
        <v>112</v>
      </c>
      <c r="BY76" s="155"/>
      <c r="BZ76" s="155"/>
      <c r="CA76" s="155"/>
      <c r="CB76" s="155"/>
      <c r="CC76" s="155"/>
      <c r="CD76" s="155"/>
      <c r="CE76" s="156"/>
      <c r="CF76" s="157" t="s">
        <v>113</v>
      </c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6"/>
      <c r="CS76" s="137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136"/>
      <c r="DF76" s="131">
        <v>14247237.14</v>
      </c>
      <c r="DG76" s="132"/>
      <c r="DH76" s="132"/>
      <c r="DI76" s="132"/>
      <c r="DJ76" s="132"/>
      <c r="DK76" s="132"/>
      <c r="DL76" s="132"/>
      <c r="DM76" s="132"/>
      <c r="DN76" s="132"/>
      <c r="DO76" s="132"/>
      <c r="DP76" s="132"/>
      <c r="DQ76" s="132"/>
      <c r="DR76" s="133"/>
      <c r="DS76" s="131">
        <v>14625862.39</v>
      </c>
      <c r="DT76" s="132"/>
      <c r="DU76" s="132"/>
      <c r="DV76" s="132"/>
      <c r="DW76" s="132"/>
      <c r="DX76" s="132"/>
      <c r="DY76" s="132"/>
      <c r="DZ76" s="132"/>
      <c r="EA76" s="132"/>
      <c r="EB76" s="132"/>
      <c r="EC76" s="132"/>
      <c r="ED76" s="132"/>
      <c r="EE76" s="133"/>
      <c r="EF76" s="131">
        <v>14661761.39</v>
      </c>
      <c r="EG76" s="132"/>
      <c r="EH76" s="132"/>
      <c r="EI76" s="132"/>
      <c r="EJ76" s="132"/>
      <c r="EK76" s="132"/>
      <c r="EL76" s="132"/>
      <c r="EM76" s="132"/>
      <c r="EN76" s="132"/>
      <c r="EO76" s="132"/>
      <c r="EP76" s="132"/>
      <c r="EQ76" s="132"/>
      <c r="ER76" s="133"/>
      <c r="ES76" s="131"/>
      <c r="ET76" s="132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4"/>
    </row>
    <row r="77" spans="1:161" ht="33" customHeight="1" hidden="1">
      <c r="A77" s="158" t="s">
        <v>198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4" t="s">
        <v>192</v>
      </c>
      <c r="BY77" s="155"/>
      <c r="BZ77" s="155"/>
      <c r="CA77" s="155"/>
      <c r="CB77" s="155"/>
      <c r="CC77" s="155"/>
      <c r="CD77" s="155"/>
      <c r="CE77" s="156"/>
      <c r="CF77" s="159" t="s">
        <v>193</v>
      </c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1"/>
      <c r="CS77" s="25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7"/>
      <c r="DF77" s="28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30"/>
      <c r="DS77" s="28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30"/>
      <c r="EF77" s="28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30"/>
      <c r="ES77" s="28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91"/>
    </row>
    <row r="78" spans="1:161" ht="13.5" customHeight="1">
      <c r="A78" s="20" t="s">
        <v>194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1" t="s">
        <v>195</v>
      </c>
      <c r="BY78" s="22"/>
      <c r="BZ78" s="22"/>
      <c r="CA78" s="22"/>
      <c r="CB78" s="22"/>
      <c r="CC78" s="22"/>
      <c r="CD78" s="22"/>
      <c r="CE78" s="23"/>
      <c r="CF78" s="24" t="s">
        <v>196</v>
      </c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3"/>
      <c r="CS78" s="25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7"/>
      <c r="DF78" s="28">
        <v>3341340.62</v>
      </c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30"/>
      <c r="DS78" s="28">
        <v>2801427</v>
      </c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30"/>
      <c r="EF78" s="28">
        <v>2750902</v>
      </c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30"/>
      <c r="ES78" s="28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91"/>
    </row>
    <row r="79" spans="1:161" ht="12.75" customHeight="1" hidden="1">
      <c r="A79" s="106" t="s">
        <v>181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93" t="s">
        <v>114</v>
      </c>
      <c r="BY79" s="94"/>
      <c r="BZ79" s="94"/>
      <c r="CA79" s="94"/>
      <c r="CB79" s="94"/>
      <c r="CC79" s="94"/>
      <c r="CD79" s="94"/>
      <c r="CE79" s="95"/>
      <c r="CF79" s="96" t="s">
        <v>42</v>
      </c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5"/>
      <c r="CS79" s="25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7"/>
      <c r="DF79" s="28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30"/>
      <c r="DS79" s="28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30"/>
      <c r="EF79" s="28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30"/>
      <c r="ES79" s="28" t="s">
        <v>42</v>
      </c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91"/>
    </row>
    <row r="80" spans="1:161" ht="22.5" customHeight="1" hidden="1">
      <c r="A80" s="145" t="s">
        <v>115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85" t="s">
        <v>116</v>
      </c>
      <c r="BY80" s="26"/>
      <c r="BZ80" s="26"/>
      <c r="CA80" s="26"/>
      <c r="CB80" s="26"/>
      <c r="CC80" s="26"/>
      <c r="CD80" s="26"/>
      <c r="CE80" s="27"/>
      <c r="CF80" s="25" t="s">
        <v>117</v>
      </c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7"/>
      <c r="CS80" s="25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7"/>
      <c r="DF80" s="28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30"/>
      <c r="DS80" s="28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30"/>
      <c r="EF80" s="28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30"/>
      <c r="ES80" s="28" t="s">
        <v>42</v>
      </c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91"/>
    </row>
    <row r="81" ht="3" customHeight="1"/>
    <row r="82" s="3" customFormat="1" ht="11.25" customHeight="1">
      <c r="A82" s="18"/>
    </row>
    <row r="83" s="3" customFormat="1" ht="11.25" customHeight="1">
      <c r="A83" s="18"/>
    </row>
    <row r="84" s="3" customFormat="1" ht="11.25" customHeight="1">
      <c r="A84" s="18"/>
    </row>
    <row r="85" s="3" customFormat="1" ht="10.5" customHeight="1">
      <c r="A85" s="18"/>
    </row>
    <row r="86" s="3" customFormat="1" ht="10.5" customHeight="1">
      <c r="A86" s="18"/>
    </row>
    <row r="87" s="3" customFormat="1" ht="10.5" customHeight="1">
      <c r="A87" s="18"/>
    </row>
    <row r="88" spans="1:161" s="3" customFormat="1" ht="19.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</row>
    <row r="89" s="3" customFormat="1" ht="10.5" customHeight="1">
      <c r="A89" s="18"/>
    </row>
    <row r="90" spans="1:161" s="3" customFormat="1" ht="30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</row>
    <row r="91" spans="1:161" s="3" customFormat="1" ht="19.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</row>
    <row r="92" spans="1:161" s="3" customFormat="1" ht="30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</row>
    <row r="93" s="3" customFormat="1" ht="11.25" customHeight="1">
      <c r="A93" s="18"/>
    </row>
    <row r="94" s="3" customFormat="1" ht="11.25" customHeight="1">
      <c r="A94" s="18"/>
    </row>
    <row r="95" spans="1:161" s="3" customFormat="1" ht="30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</row>
  </sheetData>
  <sheetProtection/>
  <mergeCells count="433">
    <mergeCell ref="DF54:DR54"/>
    <mergeCell ref="DS54:EE54"/>
    <mergeCell ref="EF54:ER54"/>
    <mergeCell ref="ES54:FE54"/>
    <mergeCell ref="DF74:DR74"/>
    <mergeCell ref="DS74:EE74"/>
    <mergeCell ref="EF74:ER74"/>
    <mergeCell ref="ES74:FE74"/>
    <mergeCell ref="EF73:ER73"/>
    <mergeCell ref="ES73:FE73"/>
    <mergeCell ref="DF76:DR76"/>
    <mergeCell ref="DS76:EE76"/>
    <mergeCell ref="EF76:ER76"/>
    <mergeCell ref="ES76:FE76"/>
    <mergeCell ref="EF55:ER55"/>
    <mergeCell ref="DF75:DR75"/>
    <mergeCell ref="DS75:EE75"/>
    <mergeCell ref="EF75:ER75"/>
    <mergeCell ref="ES55:FE55"/>
    <mergeCell ref="ES75:FE75"/>
    <mergeCell ref="A55:BW55"/>
    <mergeCell ref="BX55:CE55"/>
    <mergeCell ref="CF55:CR55"/>
    <mergeCell ref="CS55:DE55"/>
    <mergeCell ref="DF55:DR55"/>
    <mergeCell ref="DS55:EE55"/>
    <mergeCell ref="DF80:DR80"/>
    <mergeCell ref="DS80:EE80"/>
    <mergeCell ref="EF80:ER80"/>
    <mergeCell ref="ES80:FE80"/>
    <mergeCell ref="EF79:ER79"/>
    <mergeCell ref="ES79:FE79"/>
    <mergeCell ref="DS79:EE79"/>
    <mergeCell ref="CS79:DE79"/>
    <mergeCell ref="DS77:EE77"/>
    <mergeCell ref="DF77:DR77"/>
    <mergeCell ref="CS77:DE77"/>
    <mergeCell ref="EF77:ER77"/>
    <mergeCell ref="ES77:FE77"/>
    <mergeCell ref="EF78:ER78"/>
    <mergeCell ref="ES78:FE78"/>
    <mergeCell ref="DS78:EE78"/>
    <mergeCell ref="A76:BW76"/>
    <mergeCell ref="BX76:CE76"/>
    <mergeCell ref="CF76:CR76"/>
    <mergeCell ref="A80:BW80"/>
    <mergeCell ref="BX80:CE80"/>
    <mergeCell ref="CF80:CR80"/>
    <mergeCell ref="A79:BW79"/>
    <mergeCell ref="BX79:CE79"/>
    <mergeCell ref="CF79:CR79"/>
    <mergeCell ref="CS80:DE80"/>
    <mergeCell ref="DF79:DR79"/>
    <mergeCell ref="CS76:DE76"/>
    <mergeCell ref="A75:BW75"/>
    <mergeCell ref="BX75:CE75"/>
    <mergeCell ref="CF75:CR75"/>
    <mergeCell ref="CS75:DE75"/>
    <mergeCell ref="A77:BW77"/>
    <mergeCell ref="BX77:CE77"/>
    <mergeCell ref="CF77:CR77"/>
    <mergeCell ref="A74:BW74"/>
    <mergeCell ref="BX74:CE74"/>
    <mergeCell ref="CF74:CR74"/>
    <mergeCell ref="CS74:DE74"/>
    <mergeCell ref="DF73:DR73"/>
    <mergeCell ref="DS73:EE73"/>
    <mergeCell ref="A73:BW73"/>
    <mergeCell ref="BX73:CE73"/>
    <mergeCell ref="CF73:CR73"/>
    <mergeCell ref="CS73:DE73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EF61:ER61"/>
    <mergeCell ref="ES61:FE61"/>
    <mergeCell ref="CS62:DE62"/>
    <mergeCell ref="DF62:DR62"/>
    <mergeCell ref="DS62:EE62"/>
    <mergeCell ref="EF62:ER62"/>
    <mergeCell ref="ES62:FE62"/>
    <mergeCell ref="CS61:DE61"/>
    <mergeCell ref="DF61:DR61"/>
    <mergeCell ref="DS61:EE61"/>
    <mergeCell ref="A61:BW61"/>
    <mergeCell ref="A62:BW62"/>
    <mergeCell ref="BX61:CE61"/>
    <mergeCell ref="CF61:CR61"/>
    <mergeCell ref="BX62:CE62"/>
    <mergeCell ref="CF62:CR62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59:BW59"/>
    <mergeCell ref="DF58:DR58"/>
    <mergeCell ref="DS58:EE58"/>
    <mergeCell ref="EF58:ER58"/>
    <mergeCell ref="ES58:FE58"/>
    <mergeCell ref="A58:BW58"/>
    <mergeCell ref="BX58:CE58"/>
    <mergeCell ref="CF58:CR58"/>
    <mergeCell ref="CS58:DE58"/>
    <mergeCell ref="DF57:DR57"/>
    <mergeCell ref="DS57:EE57"/>
    <mergeCell ref="EF57:ER57"/>
    <mergeCell ref="ES57:FE57"/>
    <mergeCell ref="A57:BW57"/>
    <mergeCell ref="BX57:CE57"/>
    <mergeCell ref="CF57:CR57"/>
    <mergeCell ref="CS57:DE57"/>
    <mergeCell ref="DF56:DR56"/>
    <mergeCell ref="DS56:EE56"/>
    <mergeCell ref="EF56:ER56"/>
    <mergeCell ref="ES56:FE56"/>
    <mergeCell ref="A56:BW56"/>
    <mergeCell ref="BX56:CE56"/>
    <mergeCell ref="CF56:CR56"/>
    <mergeCell ref="CS56:DE56"/>
    <mergeCell ref="DF52:DR53"/>
    <mergeCell ref="DS52:EE53"/>
    <mergeCell ref="EF52:ER53"/>
    <mergeCell ref="ES52:FE53"/>
    <mergeCell ref="A52:BW52"/>
    <mergeCell ref="BX52:CE53"/>
    <mergeCell ref="CF52:CR53"/>
    <mergeCell ref="CS52:DE53"/>
    <mergeCell ref="A53:BW53"/>
    <mergeCell ref="DF51:DR51"/>
    <mergeCell ref="DS51:EE51"/>
    <mergeCell ref="EF51:ER51"/>
    <mergeCell ref="ES51:FE51"/>
    <mergeCell ref="A51:BW51"/>
    <mergeCell ref="BX51:CE51"/>
    <mergeCell ref="CF51:CR51"/>
    <mergeCell ref="CS51:DE51"/>
    <mergeCell ref="DF50:DR50"/>
    <mergeCell ref="DS50:EE50"/>
    <mergeCell ref="EF50:ER50"/>
    <mergeCell ref="ES50:FE50"/>
    <mergeCell ref="A50:BW50"/>
    <mergeCell ref="BX50:CE50"/>
    <mergeCell ref="CF50:CR50"/>
    <mergeCell ref="CS50:DE50"/>
    <mergeCell ref="A54:BW54"/>
    <mergeCell ref="DF48:DR49"/>
    <mergeCell ref="DS48:EE49"/>
    <mergeCell ref="EF48:ER49"/>
    <mergeCell ref="ES48:FE49"/>
    <mergeCell ref="A48:BW48"/>
    <mergeCell ref="BX48:CE49"/>
    <mergeCell ref="CF48:CR49"/>
    <mergeCell ref="CS48:DE49"/>
    <mergeCell ref="A49:BW49"/>
    <mergeCell ref="DF47:DR47"/>
    <mergeCell ref="DS47:EE47"/>
    <mergeCell ref="EF47:ER47"/>
    <mergeCell ref="ES47:FE47"/>
    <mergeCell ref="A47:BW47"/>
    <mergeCell ref="BX47:CE47"/>
    <mergeCell ref="CF47:CR47"/>
    <mergeCell ref="CS47:DE47"/>
    <mergeCell ref="DF45:DR46"/>
    <mergeCell ref="DS45:EE46"/>
    <mergeCell ref="EF45:ER46"/>
    <mergeCell ref="ES45:FE46"/>
    <mergeCell ref="A45:BW45"/>
    <mergeCell ref="BX45:CE46"/>
    <mergeCell ref="CF45:CR46"/>
    <mergeCell ref="CS45:DE46"/>
    <mergeCell ref="A46:BW46"/>
    <mergeCell ref="DF44:DR44"/>
    <mergeCell ref="DS44:EE44"/>
    <mergeCell ref="EF44:ER44"/>
    <mergeCell ref="ES44:FE44"/>
    <mergeCell ref="A44:BW44"/>
    <mergeCell ref="BX44:CE44"/>
    <mergeCell ref="CF44:CR44"/>
    <mergeCell ref="CS44:DE44"/>
    <mergeCell ref="DF42:DR43"/>
    <mergeCell ref="DS42:EE43"/>
    <mergeCell ref="EF42:ER43"/>
    <mergeCell ref="ES42:FE43"/>
    <mergeCell ref="A42:BW42"/>
    <mergeCell ref="BX42:CE43"/>
    <mergeCell ref="CF42:CR43"/>
    <mergeCell ref="CS42:DE43"/>
    <mergeCell ref="A43:BW43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CS40:DE40"/>
    <mergeCell ref="DF40:DR40"/>
    <mergeCell ref="DS40:EE40"/>
    <mergeCell ref="EF40:ER40"/>
    <mergeCell ref="CF39:CR39"/>
    <mergeCell ref="A40:BW40"/>
    <mergeCell ref="BX40:CE40"/>
    <mergeCell ref="CF40:CR40"/>
    <mergeCell ref="ES36:FE37"/>
    <mergeCell ref="DF38:DR38"/>
    <mergeCell ref="DS38:EE38"/>
    <mergeCell ref="EF38:ER38"/>
    <mergeCell ref="ES38:FE38"/>
    <mergeCell ref="ES39:FE39"/>
    <mergeCell ref="DF39:DR39"/>
    <mergeCell ref="DS39:EE39"/>
    <mergeCell ref="EF36:ER37"/>
    <mergeCell ref="EF39:ER39"/>
    <mergeCell ref="CS38:DE38"/>
    <mergeCell ref="BX59:CE59"/>
    <mergeCell ref="CF59:CR59"/>
    <mergeCell ref="CS59:DE59"/>
    <mergeCell ref="CS39:DE39"/>
    <mergeCell ref="BX54:CE54"/>
    <mergeCell ref="CF54:CR54"/>
    <mergeCell ref="CS54:DE54"/>
    <mergeCell ref="A36:BW36"/>
    <mergeCell ref="A37:BW37"/>
    <mergeCell ref="BX36:CE37"/>
    <mergeCell ref="CF36:CR37"/>
    <mergeCell ref="CS36:DE37"/>
    <mergeCell ref="A39:BW39"/>
    <mergeCell ref="BX39:CE39"/>
    <mergeCell ref="A38:BW38"/>
    <mergeCell ref="BX38:CE38"/>
    <mergeCell ref="CF38:CR38"/>
    <mergeCell ref="ES34:FE34"/>
    <mergeCell ref="A34:BW34"/>
    <mergeCell ref="DF59:DR59"/>
    <mergeCell ref="DS59:EE59"/>
    <mergeCell ref="EF59:ER59"/>
    <mergeCell ref="DF35:DR35"/>
    <mergeCell ref="DS35:EE35"/>
    <mergeCell ref="EF35:ER35"/>
    <mergeCell ref="DF36:DR37"/>
    <mergeCell ref="DS36:EE37"/>
    <mergeCell ref="ES24:FE24"/>
    <mergeCell ref="A26:FE26"/>
    <mergeCell ref="DF32:DR32"/>
    <mergeCell ref="ES35:FE35"/>
    <mergeCell ref="A35:BW35"/>
    <mergeCell ref="BX35:CE35"/>
    <mergeCell ref="CF35:CR35"/>
    <mergeCell ref="CS35:DE35"/>
    <mergeCell ref="DF34:DR34"/>
    <mergeCell ref="DS34:EE34"/>
    <mergeCell ref="BX34:CE34"/>
    <mergeCell ref="CF34:CR34"/>
    <mergeCell ref="CS34:DE34"/>
    <mergeCell ref="DF33:DR33"/>
    <mergeCell ref="DS33:EE33"/>
    <mergeCell ref="EF33:ER33"/>
    <mergeCell ref="EF34:ER34"/>
    <mergeCell ref="ES33:FE33"/>
    <mergeCell ref="A33:BW33"/>
    <mergeCell ref="BX33:CE33"/>
    <mergeCell ref="CF33:CR33"/>
    <mergeCell ref="CS33:DE33"/>
    <mergeCell ref="A19:AA19"/>
    <mergeCell ref="AB20:DP20"/>
    <mergeCell ref="K23:DP23"/>
    <mergeCell ref="ES22:FE22"/>
    <mergeCell ref="ES23:FE23"/>
    <mergeCell ref="ES18:FE18"/>
    <mergeCell ref="ES19:FE19"/>
    <mergeCell ref="ES20:FE20"/>
    <mergeCell ref="BG18:BJ18"/>
    <mergeCell ref="ES21:FE21"/>
    <mergeCell ref="BK18:BM18"/>
    <mergeCell ref="BN18:BO18"/>
    <mergeCell ref="BQ18:CE18"/>
    <mergeCell ref="CF18:CH18"/>
    <mergeCell ref="CI18:CK18"/>
    <mergeCell ref="DW9:FE9"/>
    <mergeCell ref="DW10:FE10"/>
    <mergeCell ref="ES16:FE17"/>
    <mergeCell ref="DW12:EI12"/>
    <mergeCell ref="EL12:FE12"/>
    <mergeCell ref="DW13:DX13"/>
    <mergeCell ref="DY13:EA13"/>
    <mergeCell ref="EB13:EC13"/>
    <mergeCell ref="EE13:ES13"/>
    <mergeCell ref="ET13:EV13"/>
    <mergeCell ref="DW6:FE6"/>
    <mergeCell ref="DB1:FE1"/>
    <mergeCell ref="DB4:FE4"/>
    <mergeCell ref="DB2:FE2"/>
    <mergeCell ref="DW7:FE7"/>
    <mergeCell ref="DW8:FE8"/>
    <mergeCell ref="EL11:FE11"/>
    <mergeCell ref="DW11:EI11"/>
    <mergeCell ref="EW13:EY13"/>
    <mergeCell ref="BI16:CD16"/>
    <mergeCell ref="AY16:BE16"/>
    <mergeCell ref="CP16:CX16"/>
    <mergeCell ref="BF16:BH16"/>
    <mergeCell ref="CE16:CG16"/>
    <mergeCell ref="CM16:CO16"/>
    <mergeCell ref="EF31:ER31"/>
    <mergeCell ref="ES31:FE31"/>
    <mergeCell ref="DS32:EE32"/>
    <mergeCell ref="EF32:ER32"/>
    <mergeCell ref="ES32:FE32"/>
    <mergeCell ref="A32:BW32"/>
    <mergeCell ref="BX32:CE32"/>
    <mergeCell ref="CF32:CR32"/>
    <mergeCell ref="CS32:DE32"/>
    <mergeCell ref="DS29:DX29"/>
    <mergeCell ref="DY29:EA29"/>
    <mergeCell ref="EB29:EE29"/>
    <mergeCell ref="DS30:EE30"/>
    <mergeCell ref="CS31:DE31"/>
    <mergeCell ref="DF31:DR31"/>
    <mergeCell ref="DS31:EE31"/>
    <mergeCell ref="A28:BW30"/>
    <mergeCell ref="BX28:CE30"/>
    <mergeCell ref="CF28:CR30"/>
    <mergeCell ref="CS28:DE30"/>
    <mergeCell ref="CH16:CL16"/>
    <mergeCell ref="DF28:FE28"/>
    <mergeCell ref="EF29:EK29"/>
    <mergeCell ref="EL29:EN29"/>
    <mergeCell ref="EO29:ER29"/>
    <mergeCell ref="EF30:ER30"/>
    <mergeCell ref="A88:FE88"/>
    <mergeCell ref="A90:FE90"/>
    <mergeCell ref="A91:FE91"/>
    <mergeCell ref="A92:FE92"/>
    <mergeCell ref="A95:FE95"/>
    <mergeCell ref="DF30:DR30"/>
    <mergeCell ref="ES29:FE30"/>
    <mergeCell ref="A31:BW31"/>
    <mergeCell ref="BX31:CE31"/>
    <mergeCell ref="CF31:CR31"/>
    <mergeCell ref="BI2:CS2"/>
    <mergeCell ref="A78:BW78"/>
    <mergeCell ref="BX78:CE78"/>
    <mergeCell ref="CF78:CR78"/>
    <mergeCell ref="CS78:DE78"/>
    <mergeCell ref="DF78:DR78"/>
    <mergeCell ref="DF29:DK29"/>
    <mergeCell ref="DO29:DR29"/>
    <mergeCell ref="CS15:CU15"/>
    <mergeCell ref="DL29:DN2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55"/>
  <sheetViews>
    <sheetView view="pageLayout" zoomScaleSheetLayoutView="110" workbookViewId="0" topLeftCell="A1">
      <selection activeCell="A2" sqref="A2:IV2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5" customHeight="1">
      <c r="B1" s="103" t="s">
        <v>182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</row>
    <row r="3" spans="1:161" ht="11.25" customHeight="1">
      <c r="A3" s="42" t="s">
        <v>118</v>
      </c>
      <c r="B3" s="42"/>
      <c r="C3" s="42"/>
      <c r="D3" s="42"/>
      <c r="E3" s="42"/>
      <c r="F3" s="42"/>
      <c r="G3" s="42"/>
      <c r="H3" s="56"/>
      <c r="I3" s="50" t="s">
        <v>0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1"/>
      <c r="CN3" s="41" t="s">
        <v>119</v>
      </c>
      <c r="CO3" s="42"/>
      <c r="CP3" s="42"/>
      <c r="CQ3" s="42"/>
      <c r="CR3" s="42"/>
      <c r="CS3" s="42"/>
      <c r="CT3" s="42"/>
      <c r="CU3" s="56"/>
      <c r="CV3" s="41" t="s">
        <v>120</v>
      </c>
      <c r="CW3" s="42"/>
      <c r="CX3" s="42"/>
      <c r="CY3" s="42"/>
      <c r="CZ3" s="42"/>
      <c r="DA3" s="42"/>
      <c r="DB3" s="42"/>
      <c r="DC3" s="42"/>
      <c r="DD3" s="42"/>
      <c r="DE3" s="56"/>
      <c r="DF3" s="62" t="s">
        <v>8</v>
      </c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</row>
    <row r="4" spans="1:161" ht="11.25" customHeight="1">
      <c r="A4" s="58"/>
      <c r="B4" s="58"/>
      <c r="C4" s="58"/>
      <c r="D4" s="58"/>
      <c r="E4" s="58"/>
      <c r="F4" s="58"/>
      <c r="G4" s="58"/>
      <c r="H4" s="59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3"/>
      <c r="CN4" s="57"/>
      <c r="CO4" s="58"/>
      <c r="CP4" s="58"/>
      <c r="CQ4" s="58"/>
      <c r="CR4" s="58"/>
      <c r="CS4" s="58"/>
      <c r="CT4" s="58"/>
      <c r="CU4" s="59"/>
      <c r="CV4" s="57"/>
      <c r="CW4" s="58"/>
      <c r="CX4" s="58"/>
      <c r="CY4" s="58"/>
      <c r="CZ4" s="58"/>
      <c r="DA4" s="58"/>
      <c r="DB4" s="58"/>
      <c r="DC4" s="58"/>
      <c r="DD4" s="58"/>
      <c r="DE4" s="59"/>
      <c r="DF4" s="31" t="s">
        <v>2</v>
      </c>
      <c r="DG4" s="32"/>
      <c r="DH4" s="32"/>
      <c r="DI4" s="32"/>
      <c r="DJ4" s="32"/>
      <c r="DK4" s="32"/>
      <c r="DL4" s="36"/>
      <c r="DM4" s="36"/>
      <c r="DN4" s="36"/>
      <c r="DO4" s="33" t="s">
        <v>3</v>
      </c>
      <c r="DP4" s="33"/>
      <c r="DQ4" s="33"/>
      <c r="DR4" s="34"/>
      <c r="DS4" s="31" t="s">
        <v>2</v>
      </c>
      <c r="DT4" s="32"/>
      <c r="DU4" s="32"/>
      <c r="DV4" s="32"/>
      <c r="DW4" s="32"/>
      <c r="DX4" s="32"/>
      <c r="DY4" s="36"/>
      <c r="DZ4" s="36"/>
      <c r="EA4" s="36"/>
      <c r="EB4" s="33" t="s">
        <v>3</v>
      </c>
      <c r="EC4" s="33"/>
      <c r="ED4" s="33"/>
      <c r="EE4" s="34"/>
      <c r="EF4" s="31" t="s">
        <v>2</v>
      </c>
      <c r="EG4" s="32"/>
      <c r="EH4" s="32"/>
      <c r="EI4" s="32"/>
      <c r="EJ4" s="32"/>
      <c r="EK4" s="32"/>
      <c r="EL4" s="36"/>
      <c r="EM4" s="36"/>
      <c r="EN4" s="36"/>
      <c r="EO4" s="33" t="s">
        <v>3</v>
      </c>
      <c r="EP4" s="33"/>
      <c r="EQ4" s="33"/>
      <c r="ER4" s="34"/>
      <c r="ES4" s="41" t="s">
        <v>7</v>
      </c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</row>
    <row r="5" spans="1:161" ht="39" customHeight="1">
      <c r="A5" s="44"/>
      <c r="B5" s="44"/>
      <c r="C5" s="44"/>
      <c r="D5" s="44"/>
      <c r="E5" s="44"/>
      <c r="F5" s="44"/>
      <c r="G5" s="44"/>
      <c r="H5" s="60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5"/>
      <c r="CN5" s="43"/>
      <c r="CO5" s="44"/>
      <c r="CP5" s="44"/>
      <c r="CQ5" s="44"/>
      <c r="CR5" s="44"/>
      <c r="CS5" s="44"/>
      <c r="CT5" s="44"/>
      <c r="CU5" s="60"/>
      <c r="CV5" s="43"/>
      <c r="CW5" s="44"/>
      <c r="CX5" s="44"/>
      <c r="CY5" s="44"/>
      <c r="CZ5" s="44"/>
      <c r="DA5" s="44"/>
      <c r="DB5" s="44"/>
      <c r="DC5" s="44"/>
      <c r="DD5" s="44"/>
      <c r="DE5" s="60"/>
      <c r="DF5" s="38" t="s">
        <v>121</v>
      </c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40"/>
      <c r="DS5" s="38" t="s">
        <v>122</v>
      </c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40"/>
      <c r="EF5" s="38" t="s">
        <v>123</v>
      </c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40"/>
      <c r="ES5" s="43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</row>
    <row r="6" spans="1:161" ht="12" thickBot="1">
      <c r="A6" s="45" t="s">
        <v>9</v>
      </c>
      <c r="B6" s="45"/>
      <c r="C6" s="45"/>
      <c r="D6" s="45"/>
      <c r="E6" s="45"/>
      <c r="F6" s="45"/>
      <c r="G6" s="45"/>
      <c r="H6" s="46"/>
      <c r="I6" s="45" t="s">
        <v>10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6"/>
      <c r="CN6" s="47" t="s">
        <v>11</v>
      </c>
      <c r="CO6" s="48"/>
      <c r="CP6" s="48"/>
      <c r="CQ6" s="48"/>
      <c r="CR6" s="48"/>
      <c r="CS6" s="48"/>
      <c r="CT6" s="48"/>
      <c r="CU6" s="49"/>
      <c r="CV6" s="47" t="s">
        <v>12</v>
      </c>
      <c r="CW6" s="48"/>
      <c r="CX6" s="48"/>
      <c r="CY6" s="48"/>
      <c r="CZ6" s="48"/>
      <c r="DA6" s="48"/>
      <c r="DB6" s="48"/>
      <c r="DC6" s="48"/>
      <c r="DD6" s="48"/>
      <c r="DE6" s="49"/>
      <c r="DF6" s="47" t="s">
        <v>13</v>
      </c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9"/>
      <c r="DS6" s="47" t="s">
        <v>14</v>
      </c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9"/>
      <c r="EF6" s="47" t="s">
        <v>15</v>
      </c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9"/>
      <c r="ES6" s="47" t="s">
        <v>16</v>
      </c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</row>
    <row r="7" spans="1:161" ht="12.75" customHeight="1">
      <c r="A7" s="94">
        <v>1</v>
      </c>
      <c r="B7" s="94"/>
      <c r="C7" s="94"/>
      <c r="D7" s="94"/>
      <c r="E7" s="94"/>
      <c r="F7" s="94"/>
      <c r="G7" s="94"/>
      <c r="H7" s="95"/>
      <c r="I7" s="170" t="s">
        <v>183</v>
      </c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71" t="s">
        <v>124</v>
      </c>
      <c r="CO7" s="172"/>
      <c r="CP7" s="172"/>
      <c r="CQ7" s="172"/>
      <c r="CR7" s="172"/>
      <c r="CS7" s="172"/>
      <c r="CT7" s="172"/>
      <c r="CU7" s="173"/>
      <c r="CV7" s="72" t="s">
        <v>42</v>
      </c>
      <c r="CW7" s="70"/>
      <c r="CX7" s="70"/>
      <c r="CY7" s="70"/>
      <c r="CZ7" s="70"/>
      <c r="DA7" s="70"/>
      <c r="DB7" s="70"/>
      <c r="DC7" s="70"/>
      <c r="DD7" s="70"/>
      <c r="DE7" s="71"/>
      <c r="DF7" s="167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74"/>
      <c r="DS7" s="167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74"/>
      <c r="EF7" s="167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74"/>
      <c r="ES7" s="167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9"/>
    </row>
    <row r="8" spans="1:161" ht="104.25" customHeight="1">
      <c r="A8" s="26" t="s">
        <v>125</v>
      </c>
      <c r="B8" s="26"/>
      <c r="C8" s="26"/>
      <c r="D8" s="26"/>
      <c r="E8" s="26"/>
      <c r="F8" s="26"/>
      <c r="G8" s="26"/>
      <c r="H8" s="27"/>
      <c r="I8" s="177" t="s">
        <v>190</v>
      </c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85" t="s">
        <v>126</v>
      </c>
      <c r="CO8" s="26"/>
      <c r="CP8" s="26"/>
      <c r="CQ8" s="26"/>
      <c r="CR8" s="26"/>
      <c r="CS8" s="26"/>
      <c r="CT8" s="26"/>
      <c r="CU8" s="27"/>
      <c r="CV8" s="25" t="s">
        <v>42</v>
      </c>
      <c r="CW8" s="26"/>
      <c r="CX8" s="26"/>
      <c r="CY8" s="26"/>
      <c r="CZ8" s="26"/>
      <c r="DA8" s="26"/>
      <c r="DB8" s="26"/>
      <c r="DC8" s="26"/>
      <c r="DD8" s="26"/>
      <c r="DE8" s="27"/>
      <c r="DF8" s="17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76"/>
      <c r="DS8" s="17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76"/>
      <c r="EF8" s="17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76"/>
      <c r="ES8" s="17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6"/>
    </row>
    <row r="9" spans="1:161" ht="24" customHeight="1">
      <c r="A9" s="26" t="s">
        <v>127</v>
      </c>
      <c r="B9" s="26"/>
      <c r="C9" s="26"/>
      <c r="D9" s="26"/>
      <c r="E9" s="26"/>
      <c r="F9" s="26"/>
      <c r="G9" s="26"/>
      <c r="H9" s="27"/>
      <c r="I9" s="177" t="s">
        <v>184</v>
      </c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85" t="s">
        <v>128</v>
      </c>
      <c r="CO9" s="26"/>
      <c r="CP9" s="26"/>
      <c r="CQ9" s="26"/>
      <c r="CR9" s="26"/>
      <c r="CS9" s="26"/>
      <c r="CT9" s="26"/>
      <c r="CU9" s="27"/>
      <c r="CV9" s="25" t="s">
        <v>42</v>
      </c>
      <c r="CW9" s="26"/>
      <c r="CX9" s="26"/>
      <c r="CY9" s="26"/>
      <c r="CZ9" s="26"/>
      <c r="DA9" s="26"/>
      <c r="DB9" s="26"/>
      <c r="DC9" s="26"/>
      <c r="DD9" s="26"/>
      <c r="DE9" s="27"/>
      <c r="DF9" s="17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76"/>
      <c r="DS9" s="17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76"/>
      <c r="EF9" s="17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76"/>
      <c r="ES9" s="17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6"/>
    </row>
    <row r="10" spans="1:161" ht="24" customHeight="1">
      <c r="A10" s="26" t="s">
        <v>129</v>
      </c>
      <c r="B10" s="26"/>
      <c r="C10" s="26"/>
      <c r="D10" s="26"/>
      <c r="E10" s="26"/>
      <c r="F10" s="26"/>
      <c r="G10" s="26"/>
      <c r="H10" s="27"/>
      <c r="I10" s="177" t="s">
        <v>185</v>
      </c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85" t="s">
        <v>131</v>
      </c>
      <c r="CO10" s="26"/>
      <c r="CP10" s="26"/>
      <c r="CQ10" s="26"/>
      <c r="CR10" s="26"/>
      <c r="CS10" s="26"/>
      <c r="CT10" s="26"/>
      <c r="CU10" s="27"/>
      <c r="CV10" s="25" t="s">
        <v>42</v>
      </c>
      <c r="CW10" s="26"/>
      <c r="CX10" s="26"/>
      <c r="CY10" s="26"/>
      <c r="CZ10" s="26"/>
      <c r="DA10" s="26"/>
      <c r="DB10" s="26"/>
      <c r="DC10" s="26"/>
      <c r="DD10" s="26"/>
      <c r="DE10" s="27"/>
      <c r="DF10" s="17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76"/>
      <c r="DS10" s="17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76"/>
      <c r="EF10" s="17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76"/>
      <c r="ES10" s="17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6"/>
    </row>
    <row r="11" spans="1:161" ht="24" customHeight="1">
      <c r="A11" s="26" t="s">
        <v>130</v>
      </c>
      <c r="B11" s="26"/>
      <c r="C11" s="26"/>
      <c r="D11" s="26"/>
      <c r="E11" s="26"/>
      <c r="F11" s="26"/>
      <c r="G11" s="26"/>
      <c r="H11" s="27"/>
      <c r="I11" s="177" t="s">
        <v>186</v>
      </c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85" t="s">
        <v>132</v>
      </c>
      <c r="CO11" s="26"/>
      <c r="CP11" s="26"/>
      <c r="CQ11" s="26"/>
      <c r="CR11" s="26"/>
      <c r="CS11" s="26"/>
      <c r="CT11" s="26"/>
      <c r="CU11" s="27"/>
      <c r="CV11" s="25" t="s">
        <v>42</v>
      </c>
      <c r="CW11" s="26"/>
      <c r="CX11" s="26"/>
      <c r="CY11" s="26"/>
      <c r="CZ11" s="26"/>
      <c r="DA11" s="26"/>
      <c r="DB11" s="26"/>
      <c r="DC11" s="26"/>
      <c r="DD11" s="26"/>
      <c r="DE11" s="27"/>
      <c r="DF11" s="17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76"/>
      <c r="DS11" s="17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76"/>
      <c r="EF11" s="17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76"/>
      <c r="ES11" s="17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6"/>
    </row>
    <row r="12" spans="1:161" ht="34.5" customHeight="1">
      <c r="A12" s="26" t="s">
        <v>133</v>
      </c>
      <c r="B12" s="26"/>
      <c r="C12" s="26"/>
      <c r="D12" s="26"/>
      <c r="E12" s="26"/>
      <c r="F12" s="26"/>
      <c r="G12" s="26"/>
      <c r="H12" s="27"/>
      <c r="I12" s="178" t="s">
        <v>172</v>
      </c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85" t="s">
        <v>134</v>
      </c>
      <c r="CO12" s="26"/>
      <c r="CP12" s="26"/>
      <c r="CQ12" s="26"/>
      <c r="CR12" s="26"/>
      <c r="CS12" s="26"/>
      <c r="CT12" s="26"/>
      <c r="CU12" s="27"/>
      <c r="CV12" s="25" t="s">
        <v>42</v>
      </c>
      <c r="CW12" s="26"/>
      <c r="CX12" s="26"/>
      <c r="CY12" s="26"/>
      <c r="CZ12" s="26"/>
      <c r="DA12" s="26"/>
      <c r="DB12" s="26"/>
      <c r="DC12" s="26"/>
      <c r="DD12" s="26"/>
      <c r="DE12" s="27"/>
      <c r="DF12" s="17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76"/>
      <c r="DS12" s="17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76"/>
      <c r="EF12" s="17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76"/>
      <c r="ES12" s="17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6"/>
    </row>
    <row r="13" spans="1:161" ht="24" customHeight="1">
      <c r="A13" s="26" t="s">
        <v>135</v>
      </c>
      <c r="B13" s="26"/>
      <c r="C13" s="26"/>
      <c r="D13" s="26"/>
      <c r="E13" s="26"/>
      <c r="F13" s="26"/>
      <c r="G13" s="26"/>
      <c r="H13" s="27"/>
      <c r="I13" s="179" t="s">
        <v>136</v>
      </c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85" t="s">
        <v>137</v>
      </c>
      <c r="CO13" s="26"/>
      <c r="CP13" s="26"/>
      <c r="CQ13" s="26"/>
      <c r="CR13" s="26"/>
      <c r="CS13" s="26"/>
      <c r="CT13" s="26"/>
      <c r="CU13" s="27"/>
      <c r="CV13" s="25" t="s">
        <v>42</v>
      </c>
      <c r="CW13" s="26"/>
      <c r="CX13" s="26"/>
      <c r="CY13" s="26"/>
      <c r="CZ13" s="26"/>
      <c r="DA13" s="26"/>
      <c r="DB13" s="26"/>
      <c r="DC13" s="26"/>
      <c r="DD13" s="26"/>
      <c r="DE13" s="27"/>
      <c r="DF13" s="17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76"/>
      <c r="DS13" s="17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76"/>
      <c r="EF13" s="17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76"/>
      <c r="ES13" s="17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6"/>
    </row>
    <row r="14" spans="1:161" ht="12.75" customHeight="1">
      <c r="A14" s="26" t="s">
        <v>138</v>
      </c>
      <c r="B14" s="26"/>
      <c r="C14" s="26"/>
      <c r="D14" s="26"/>
      <c r="E14" s="26"/>
      <c r="F14" s="26"/>
      <c r="G14" s="26"/>
      <c r="H14" s="27"/>
      <c r="I14" s="179" t="s">
        <v>187</v>
      </c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85" t="s">
        <v>139</v>
      </c>
      <c r="CO14" s="26"/>
      <c r="CP14" s="26"/>
      <c r="CQ14" s="26"/>
      <c r="CR14" s="26"/>
      <c r="CS14" s="26"/>
      <c r="CT14" s="26"/>
      <c r="CU14" s="27"/>
      <c r="CV14" s="25" t="s">
        <v>42</v>
      </c>
      <c r="CW14" s="26"/>
      <c r="CX14" s="26"/>
      <c r="CY14" s="26"/>
      <c r="CZ14" s="26"/>
      <c r="DA14" s="26"/>
      <c r="DB14" s="26"/>
      <c r="DC14" s="26"/>
      <c r="DD14" s="26"/>
      <c r="DE14" s="27"/>
      <c r="DF14" s="17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76"/>
      <c r="DS14" s="17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76"/>
      <c r="EF14" s="17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76"/>
      <c r="ES14" s="17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6"/>
    </row>
    <row r="15" spans="1:161" ht="24" customHeight="1">
      <c r="A15" s="26" t="s">
        <v>140</v>
      </c>
      <c r="B15" s="26"/>
      <c r="C15" s="26"/>
      <c r="D15" s="26"/>
      <c r="E15" s="26"/>
      <c r="F15" s="26"/>
      <c r="G15" s="26"/>
      <c r="H15" s="27"/>
      <c r="I15" s="178" t="s">
        <v>141</v>
      </c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85" t="s">
        <v>142</v>
      </c>
      <c r="CO15" s="26"/>
      <c r="CP15" s="26"/>
      <c r="CQ15" s="26"/>
      <c r="CR15" s="26"/>
      <c r="CS15" s="26"/>
      <c r="CT15" s="26"/>
      <c r="CU15" s="27"/>
      <c r="CV15" s="25" t="s">
        <v>42</v>
      </c>
      <c r="CW15" s="26"/>
      <c r="CX15" s="26"/>
      <c r="CY15" s="26"/>
      <c r="CZ15" s="26"/>
      <c r="DA15" s="26"/>
      <c r="DB15" s="26"/>
      <c r="DC15" s="26"/>
      <c r="DD15" s="26"/>
      <c r="DE15" s="27"/>
      <c r="DF15" s="17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76"/>
      <c r="DS15" s="17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76"/>
      <c r="EF15" s="17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76"/>
      <c r="ES15" s="17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6"/>
    </row>
    <row r="16" spans="1:161" ht="24" customHeight="1">
      <c r="A16" s="26" t="s">
        <v>143</v>
      </c>
      <c r="B16" s="26"/>
      <c r="C16" s="26"/>
      <c r="D16" s="26"/>
      <c r="E16" s="26"/>
      <c r="F16" s="26"/>
      <c r="G16" s="26"/>
      <c r="H16" s="27"/>
      <c r="I16" s="179" t="s">
        <v>136</v>
      </c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85" t="s">
        <v>144</v>
      </c>
      <c r="CO16" s="26"/>
      <c r="CP16" s="26"/>
      <c r="CQ16" s="26"/>
      <c r="CR16" s="26"/>
      <c r="CS16" s="26"/>
      <c r="CT16" s="26"/>
      <c r="CU16" s="27"/>
      <c r="CV16" s="25" t="s">
        <v>42</v>
      </c>
      <c r="CW16" s="26"/>
      <c r="CX16" s="26"/>
      <c r="CY16" s="26"/>
      <c r="CZ16" s="26"/>
      <c r="DA16" s="26"/>
      <c r="DB16" s="26"/>
      <c r="DC16" s="26"/>
      <c r="DD16" s="26"/>
      <c r="DE16" s="27"/>
      <c r="DF16" s="17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76"/>
      <c r="DS16" s="17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76"/>
      <c r="EF16" s="17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76"/>
      <c r="ES16" s="17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6"/>
    </row>
    <row r="17" spans="1:161" ht="12.75" customHeight="1">
      <c r="A17" s="26" t="s">
        <v>145</v>
      </c>
      <c r="B17" s="26"/>
      <c r="C17" s="26"/>
      <c r="D17" s="26"/>
      <c r="E17" s="26"/>
      <c r="F17" s="26"/>
      <c r="G17" s="26"/>
      <c r="H17" s="27"/>
      <c r="I17" s="179" t="s">
        <v>187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85" t="s">
        <v>146</v>
      </c>
      <c r="CO17" s="26"/>
      <c r="CP17" s="26"/>
      <c r="CQ17" s="26"/>
      <c r="CR17" s="26"/>
      <c r="CS17" s="26"/>
      <c r="CT17" s="26"/>
      <c r="CU17" s="27"/>
      <c r="CV17" s="25" t="s">
        <v>42</v>
      </c>
      <c r="CW17" s="26"/>
      <c r="CX17" s="26"/>
      <c r="CY17" s="26"/>
      <c r="CZ17" s="26"/>
      <c r="DA17" s="26"/>
      <c r="DB17" s="26"/>
      <c r="DC17" s="26"/>
      <c r="DD17" s="26"/>
      <c r="DE17" s="27"/>
      <c r="DF17" s="17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76"/>
      <c r="DS17" s="17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76"/>
      <c r="EF17" s="17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76"/>
      <c r="ES17" s="17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6"/>
    </row>
    <row r="18" spans="1:161" ht="12.75" customHeight="1">
      <c r="A18" s="26" t="s">
        <v>147</v>
      </c>
      <c r="B18" s="26"/>
      <c r="C18" s="26"/>
      <c r="D18" s="26"/>
      <c r="E18" s="26"/>
      <c r="F18" s="26"/>
      <c r="G18" s="26"/>
      <c r="H18" s="27"/>
      <c r="I18" s="178" t="s">
        <v>188</v>
      </c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85" t="s">
        <v>148</v>
      </c>
      <c r="CO18" s="26"/>
      <c r="CP18" s="26"/>
      <c r="CQ18" s="26"/>
      <c r="CR18" s="26"/>
      <c r="CS18" s="26"/>
      <c r="CT18" s="26"/>
      <c r="CU18" s="27"/>
      <c r="CV18" s="25" t="s">
        <v>42</v>
      </c>
      <c r="CW18" s="26"/>
      <c r="CX18" s="26"/>
      <c r="CY18" s="26"/>
      <c r="CZ18" s="26"/>
      <c r="DA18" s="26"/>
      <c r="DB18" s="26"/>
      <c r="DC18" s="26"/>
      <c r="DD18" s="26"/>
      <c r="DE18" s="27"/>
      <c r="DF18" s="17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76"/>
      <c r="DS18" s="17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76"/>
      <c r="EF18" s="17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76"/>
      <c r="ES18" s="17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6"/>
    </row>
    <row r="19" spans="1:161" ht="12" thickBot="1">
      <c r="A19" s="26" t="s">
        <v>149</v>
      </c>
      <c r="B19" s="26"/>
      <c r="C19" s="26"/>
      <c r="D19" s="26"/>
      <c r="E19" s="26"/>
      <c r="F19" s="26"/>
      <c r="G19" s="26"/>
      <c r="H19" s="27"/>
      <c r="I19" s="178" t="s">
        <v>150</v>
      </c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00" t="s">
        <v>151</v>
      </c>
      <c r="CO19" s="101"/>
      <c r="CP19" s="101"/>
      <c r="CQ19" s="101"/>
      <c r="CR19" s="101"/>
      <c r="CS19" s="101"/>
      <c r="CT19" s="101"/>
      <c r="CU19" s="184"/>
      <c r="CV19" s="185" t="s">
        <v>42</v>
      </c>
      <c r="CW19" s="101"/>
      <c r="CX19" s="101"/>
      <c r="CY19" s="101"/>
      <c r="CZ19" s="101"/>
      <c r="DA19" s="101"/>
      <c r="DB19" s="101"/>
      <c r="DC19" s="101"/>
      <c r="DD19" s="101"/>
      <c r="DE19" s="184"/>
      <c r="DF19" s="180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2"/>
      <c r="DS19" s="180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2"/>
      <c r="EF19" s="180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2"/>
      <c r="ES19" s="180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3"/>
    </row>
    <row r="20" spans="1:161" ht="24" customHeight="1">
      <c r="A20" s="26" t="s">
        <v>152</v>
      </c>
      <c r="B20" s="26"/>
      <c r="C20" s="26"/>
      <c r="D20" s="26"/>
      <c r="E20" s="26"/>
      <c r="F20" s="26"/>
      <c r="G20" s="26"/>
      <c r="H20" s="27"/>
      <c r="I20" s="179" t="s">
        <v>136</v>
      </c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69" t="s">
        <v>153</v>
      </c>
      <c r="CO20" s="70"/>
      <c r="CP20" s="70"/>
      <c r="CQ20" s="70"/>
      <c r="CR20" s="70"/>
      <c r="CS20" s="70"/>
      <c r="CT20" s="70"/>
      <c r="CU20" s="71"/>
      <c r="CV20" s="72" t="s">
        <v>42</v>
      </c>
      <c r="CW20" s="70"/>
      <c r="CX20" s="70"/>
      <c r="CY20" s="70"/>
      <c r="CZ20" s="70"/>
      <c r="DA20" s="70"/>
      <c r="DB20" s="70"/>
      <c r="DC20" s="70"/>
      <c r="DD20" s="70"/>
      <c r="DE20" s="71"/>
      <c r="DF20" s="167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74"/>
      <c r="DS20" s="167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74"/>
      <c r="EF20" s="167"/>
      <c r="EG20" s="168"/>
      <c r="EH20" s="168"/>
      <c r="EI20" s="168"/>
      <c r="EJ20" s="168"/>
      <c r="EK20" s="168"/>
      <c r="EL20" s="168"/>
      <c r="EM20" s="168"/>
      <c r="EN20" s="168"/>
      <c r="EO20" s="168"/>
      <c r="EP20" s="168"/>
      <c r="EQ20" s="168"/>
      <c r="ER20" s="174"/>
      <c r="ES20" s="167"/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9"/>
    </row>
    <row r="21" spans="1:161" ht="11.25">
      <c r="A21" s="26" t="s">
        <v>154</v>
      </c>
      <c r="B21" s="26"/>
      <c r="C21" s="26"/>
      <c r="D21" s="26"/>
      <c r="E21" s="26"/>
      <c r="F21" s="26"/>
      <c r="G21" s="26"/>
      <c r="H21" s="27"/>
      <c r="I21" s="179" t="s">
        <v>155</v>
      </c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85" t="s">
        <v>156</v>
      </c>
      <c r="CO21" s="26"/>
      <c r="CP21" s="26"/>
      <c r="CQ21" s="26"/>
      <c r="CR21" s="26"/>
      <c r="CS21" s="26"/>
      <c r="CT21" s="26"/>
      <c r="CU21" s="27"/>
      <c r="CV21" s="25" t="s">
        <v>42</v>
      </c>
      <c r="CW21" s="26"/>
      <c r="CX21" s="26"/>
      <c r="CY21" s="26"/>
      <c r="CZ21" s="26"/>
      <c r="DA21" s="26"/>
      <c r="DB21" s="26"/>
      <c r="DC21" s="26"/>
      <c r="DD21" s="26"/>
      <c r="DE21" s="27"/>
      <c r="DF21" s="17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76"/>
      <c r="DS21" s="17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76"/>
      <c r="EF21" s="17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76"/>
      <c r="ES21" s="175"/>
      <c r="ET21" s="165"/>
      <c r="EU21" s="165"/>
      <c r="EV21" s="165"/>
      <c r="EW21" s="165"/>
      <c r="EX21" s="165"/>
      <c r="EY21" s="165"/>
      <c r="EZ21" s="165"/>
      <c r="FA21" s="165"/>
      <c r="FB21" s="165"/>
      <c r="FC21" s="165"/>
      <c r="FD21" s="165"/>
      <c r="FE21" s="166"/>
    </row>
    <row r="22" spans="1:161" ht="24" customHeight="1">
      <c r="A22" s="26" t="s">
        <v>10</v>
      </c>
      <c r="B22" s="26"/>
      <c r="C22" s="26"/>
      <c r="D22" s="26"/>
      <c r="E22" s="26"/>
      <c r="F22" s="26"/>
      <c r="G22" s="26"/>
      <c r="H22" s="27"/>
      <c r="I22" s="186" t="s">
        <v>189</v>
      </c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85" t="s">
        <v>157</v>
      </c>
      <c r="CO22" s="26"/>
      <c r="CP22" s="26"/>
      <c r="CQ22" s="26"/>
      <c r="CR22" s="26"/>
      <c r="CS22" s="26"/>
      <c r="CT22" s="26"/>
      <c r="CU22" s="27"/>
      <c r="CV22" s="25" t="s">
        <v>42</v>
      </c>
      <c r="CW22" s="26"/>
      <c r="CX22" s="26"/>
      <c r="CY22" s="26"/>
      <c r="CZ22" s="26"/>
      <c r="DA22" s="26"/>
      <c r="DB22" s="26"/>
      <c r="DC22" s="26"/>
      <c r="DD22" s="26"/>
      <c r="DE22" s="27"/>
      <c r="DF22" s="17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76"/>
      <c r="DS22" s="17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5"/>
      <c r="EE22" s="176"/>
      <c r="EF22" s="175"/>
      <c r="EG22" s="165"/>
      <c r="EH22" s="165"/>
      <c r="EI22" s="165"/>
      <c r="EJ22" s="165"/>
      <c r="EK22" s="165"/>
      <c r="EL22" s="165"/>
      <c r="EM22" s="165"/>
      <c r="EN22" s="165"/>
      <c r="EO22" s="165"/>
      <c r="EP22" s="165"/>
      <c r="EQ22" s="165"/>
      <c r="ER22" s="176"/>
      <c r="ES22" s="175"/>
      <c r="ET22" s="165"/>
      <c r="EU22" s="165"/>
      <c r="EV22" s="165"/>
      <c r="EW22" s="165"/>
      <c r="EX22" s="165"/>
      <c r="EY22" s="165"/>
      <c r="EZ22" s="165"/>
      <c r="FA22" s="165"/>
      <c r="FB22" s="165"/>
      <c r="FC22" s="165"/>
      <c r="FD22" s="165"/>
      <c r="FE22" s="166"/>
    </row>
    <row r="23" spans="1:161" ht="11.25">
      <c r="A23" s="117"/>
      <c r="B23" s="117"/>
      <c r="C23" s="117"/>
      <c r="D23" s="117"/>
      <c r="E23" s="117"/>
      <c r="F23" s="117"/>
      <c r="G23" s="117"/>
      <c r="H23" s="118"/>
      <c r="I23" s="196" t="s">
        <v>158</v>
      </c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8"/>
      <c r="CN23" s="116" t="s">
        <v>159</v>
      </c>
      <c r="CO23" s="117"/>
      <c r="CP23" s="117"/>
      <c r="CQ23" s="117"/>
      <c r="CR23" s="117"/>
      <c r="CS23" s="117"/>
      <c r="CT23" s="117"/>
      <c r="CU23" s="118"/>
      <c r="CV23" s="122"/>
      <c r="CW23" s="117"/>
      <c r="CX23" s="117"/>
      <c r="CY23" s="117"/>
      <c r="CZ23" s="117"/>
      <c r="DA23" s="117"/>
      <c r="DB23" s="117"/>
      <c r="DC23" s="117"/>
      <c r="DD23" s="117"/>
      <c r="DE23" s="118"/>
      <c r="DF23" s="187"/>
      <c r="DG23" s="188"/>
      <c r="DH23" s="188"/>
      <c r="DI23" s="188"/>
      <c r="DJ23" s="188"/>
      <c r="DK23" s="188"/>
      <c r="DL23" s="188"/>
      <c r="DM23" s="188"/>
      <c r="DN23" s="188"/>
      <c r="DO23" s="188"/>
      <c r="DP23" s="188"/>
      <c r="DQ23" s="188"/>
      <c r="DR23" s="189"/>
      <c r="DS23" s="187"/>
      <c r="DT23" s="188"/>
      <c r="DU23" s="188"/>
      <c r="DV23" s="188"/>
      <c r="DW23" s="188"/>
      <c r="DX23" s="188"/>
      <c r="DY23" s="188"/>
      <c r="DZ23" s="188"/>
      <c r="EA23" s="188"/>
      <c r="EB23" s="188"/>
      <c r="EC23" s="188"/>
      <c r="ED23" s="188"/>
      <c r="EE23" s="189"/>
      <c r="EF23" s="187"/>
      <c r="EG23" s="188"/>
      <c r="EH23" s="188"/>
      <c r="EI23" s="188"/>
      <c r="EJ23" s="188"/>
      <c r="EK23" s="188"/>
      <c r="EL23" s="188"/>
      <c r="EM23" s="188"/>
      <c r="EN23" s="188"/>
      <c r="EO23" s="188"/>
      <c r="EP23" s="188"/>
      <c r="EQ23" s="188"/>
      <c r="ER23" s="189"/>
      <c r="ES23" s="187"/>
      <c r="ET23" s="188"/>
      <c r="EU23" s="188"/>
      <c r="EV23" s="188"/>
      <c r="EW23" s="188"/>
      <c r="EX23" s="188"/>
      <c r="EY23" s="188"/>
      <c r="EZ23" s="188"/>
      <c r="FA23" s="188"/>
      <c r="FB23" s="188"/>
      <c r="FC23" s="188"/>
      <c r="FD23" s="188"/>
      <c r="FE23" s="200"/>
    </row>
    <row r="24" spans="1:161" ht="11.25">
      <c r="A24" s="88"/>
      <c r="B24" s="88"/>
      <c r="C24" s="88"/>
      <c r="D24" s="88"/>
      <c r="E24" s="88"/>
      <c r="F24" s="88"/>
      <c r="G24" s="88"/>
      <c r="H24" s="136"/>
      <c r="I24" s="199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35"/>
      <c r="CO24" s="88"/>
      <c r="CP24" s="88"/>
      <c r="CQ24" s="88"/>
      <c r="CR24" s="88"/>
      <c r="CS24" s="88"/>
      <c r="CT24" s="88"/>
      <c r="CU24" s="136"/>
      <c r="CV24" s="137"/>
      <c r="CW24" s="88"/>
      <c r="CX24" s="88"/>
      <c r="CY24" s="88"/>
      <c r="CZ24" s="88"/>
      <c r="DA24" s="88"/>
      <c r="DB24" s="88"/>
      <c r="DC24" s="88"/>
      <c r="DD24" s="88"/>
      <c r="DE24" s="136"/>
      <c r="DF24" s="190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2"/>
      <c r="DS24" s="190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2"/>
      <c r="EF24" s="190"/>
      <c r="EG24" s="191"/>
      <c r="EH24" s="191"/>
      <c r="EI24" s="191"/>
      <c r="EJ24" s="191"/>
      <c r="EK24" s="191"/>
      <c r="EL24" s="191"/>
      <c r="EM24" s="191"/>
      <c r="EN24" s="191"/>
      <c r="EO24" s="191"/>
      <c r="EP24" s="191"/>
      <c r="EQ24" s="191"/>
      <c r="ER24" s="192"/>
      <c r="ES24" s="190"/>
      <c r="ET24" s="191"/>
      <c r="EU24" s="191"/>
      <c r="EV24" s="191"/>
      <c r="EW24" s="191"/>
      <c r="EX24" s="191"/>
      <c r="EY24" s="191"/>
      <c r="EZ24" s="191"/>
      <c r="FA24" s="191"/>
      <c r="FB24" s="191"/>
      <c r="FC24" s="191"/>
      <c r="FD24" s="191"/>
      <c r="FE24" s="201"/>
    </row>
    <row r="25" spans="1:161" ht="24" customHeight="1">
      <c r="A25" s="26" t="s">
        <v>11</v>
      </c>
      <c r="B25" s="26"/>
      <c r="C25" s="26"/>
      <c r="D25" s="26"/>
      <c r="E25" s="26"/>
      <c r="F25" s="26"/>
      <c r="G25" s="26"/>
      <c r="H25" s="27"/>
      <c r="I25" s="186" t="s">
        <v>160</v>
      </c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85" t="s">
        <v>161</v>
      </c>
      <c r="CO25" s="26"/>
      <c r="CP25" s="26"/>
      <c r="CQ25" s="26"/>
      <c r="CR25" s="26"/>
      <c r="CS25" s="26"/>
      <c r="CT25" s="26"/>
      <c r="CU25" s="27"/>
      <c r="CV25" s="25" t="s">
        <v>42</v>
      </c>
      <c r="CW25" s="26"/>
      <c r="CX25" s="26"/>
      <c r="CY25" s="26"/>
      <c r="CZ25" s="26"/>
      <c r="DA25" s="26"/>
      <c r="DB25" s="26"/>
      <c r="DC25" s="26"/>
      <c r="DD25" s="26"/>
      <c r="DE25" s="27"/>
      <c r="DF25" s="17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76"/>
      <c r="DS25" s="175"/>
      <c r="DT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65"/>
      <c r="EE25" s="176"/>
      <c r="EF25" s="175"/>
      <c r="EG25" s="165"/>
      <c r="EH25" s="165"/>
      <c r="EI25" s="165"/>
      <c r="EJ25" s="165"/>
      <c r="EK25" s="165"/>
      <c r="EL25" s="165"/>
      <c r="EM25" s="165"/>
      <c r="EN25" s="165"/>
      <c r="EO25" s="165"/>
      <c r="EP25" s="165"/>
      <c r="EQ25" s="165"/>
      <c r="ER25" s="176"/>
      <c r="ES25" s="175"/>
      <c r="ET25" s="165"/>
      <c r="EU25" s="165"/>
      <c r="EV25" s="165"/>
      <c r="EW25" s="165"/>
      <c r="EX25" s="165"/>
      <c r="EY25" s="165"/>
      <c r="EZ25" s="165"/>
      <c r="FA25" s="165"/>
      <c r="FB25" s="165"/>
      <c r="FC25" s="165"/>
      <c r="FD25" s="165"/>
      <c r="FE25" s="166"/>
    </row>
    <row r="26" spans="1:161" ht="11.25">
      <c r="A26" s="117"/>
      <c r="B26" s="117"/>
      <c r="C26" s="117"/>
      <c r="D26" s="117"/>
      <c r="E26" s="117"/>
      <c r="F26" s="117"/>
      <c r="G26" s="117"/>
      <c r="H26" s="118"/>
      <c r="I26" s="196" t="s">
        <v>158</v>
      </c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8"/>
      <c r="CN26" s="116" t="s">
        <v>162</v>
      </c>
      <c r="CO26" s="117"/>
      <c r="CP26" s="117"/>
      <c r="CQ26" s="117"/>
      <c r="CR26" s="117"/>
      <c r="CS26" s="117"/>
      <c r="CT26" s="117"/>
      <c r="CU26" s="118"/>
      <c r="CV26" s="122"/>
      <c r="CW26" s="117"/>
      <c r="CX26" s="117"/>
      <c r="CY26" s="117"/>
      <c r="CZ26" s="117"/>
      <c r="DA26" s="117"/>
      <c r="DB26" s="117"/>
      <c r="DC26" s="117"/>
      <c r="DD26" s="117"/>
      <c r="DE26" s="118"/>
      <c r="DF26" s="187"/>
      <c r="DG26" s="188"/>
      <c r="DH26" s="188"/>
      <c r="DI26" s="188"/>
      <c r="DJ26" s="188"/>
      <c r="DK26" s="188"/>
      <c r="DL26" s="188"/>
      <c r="DM26" s="188"/>
      <c r="DN26" s="188"/>
      <c r="DO26" s="188"/>
      <c r="DP26" s="188"/>
      <c r="DQ26" s="188"/>
      <c r="DR26" s="189"/>
      <c r="DS26" s="187"/>
      <c r="DT26" s="188"/>
      <c r="DU26" s="188"/>
      <c r="DV26" s="188"/>
      <c r="DW26" s="188"/>
      <c r="DX26" s="188"/>
      <c r="DY26" s="188"/>
      <c r="DZ26" s="188"/>
      <c r="EA26" s="188"/>
      <c r="EB26" s="188"/>
      <c r="EC26" s="188"/>
      <c r="ED26" s="188"/>
      <c r="EE26" s="189"/>
      <c r="EF26" s="187"/>
      <c r="EG26" s="188"/>
      <c r="EH26" s="188"/>
      <c r="EI26" s="188"/>
      <c r="EJ26" s="188"/>
      <c r="EK26" s="188"/>
      <c r="EL26" s="188"/>
      <c r="EM26" s="188"/>
      <c r="EN26" s="188"/>
      <c r="EO26" s="188"/>
      <c r="EP26" s="188"/>
      <c r="EQ26" s="188"/>
      <c r="ER26" s="189"/>
      <c r="ES26" s="187"/>
      <c r="ET26" s="188"/>
      <c r="EU26" s="188"/>
      <c r="EV26" s="188"/>
      <c r="EW26" s="188"/>
      <c r="EX26" s="188"/>
      <c r="EY26" s="188"/>
      <c r="EZ26" s="188"/>
      <c r="FA26" s="188"/>
      <c r="FB26" s="188"/>
      <c r="FC26" s="188"/>
      <c r="FD26" s="188"/>
      <c r="FE26" s="200"/>
    </row>
    <row r="27" spans="1:161" ht="12" thickBot="1">
      <c r="A27" s="88"/>
      <c r="B27" s="88"/>
      <c r="C27" s="88"/>
      <c r="D27" s="88"/>
      <c r="E27" s="88"/>
      <c r="F27" s="88"/>
      <c r="G27" s="88"/>
      <c r="H27" s="136"/>
      <c r="I27" s="199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19"/>
      <c r="CO27" s="120"/>
      <c r="CP27" s="120"/>
      <c r="CQ27" s="120"/>
      <c r="CR27" s="120"/>
      <c r="CS27" s="120"/>
      <c r="CT27" s="120"/>
      <c r="CU27" s="121"/>
      <c r="CV27" s="123"/>
      <c r="CW27" s="120"/>
      <c r="CX27" s="120"/>
      <c r="CY27" s="120"/>
      <c r="CZ27" s="120"/>
      <c r="DA27" s="120"/>
      <c r="DB27" s="120"/>
      <c r="DC27" s="120"/>
      <c r="DD27" s="120"/>
      <c r="DE27" s="121"/>
      <c r="DF27" s="193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5"/>
      <c r="DS27" s="193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5"/>
      <c r="EF27" s="193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5"/>
      <c r="ES27" s="193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202"/>
    </row>
    <row r="29" ht="11.25">
      <c r="I29" s="1" t="s">
        <v>163</v>
      </c>
    </row>
    <row r="30" spans="9:96" ht="11.25">
      <c r="I30" s="1" t="s">
        <v>164</v>
      </c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</row>
    <row r="31" spans="43:96" s="4" customFormat="1" ht="8.25">
      <c r="AQ31" s="78" t="s">
        <v>165</v>
      </c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K31" s="78" t="s">
        <v>19</v>
      </c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Y31" s="78" t="s">
        <v>20</v>
      </c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</row>
    <row r="32" spans="43:96" s="4" customFormat="1" ht="3" customHeight="1"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</row>
    <row r="33" spans="9:96" ht="11.25">
      <c r="I33" s="1" t="s">
        <v>166</v>
      </c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</row>
    <row r="34" spans="39:96" s="4" customFormat="1" ht="8.25">
      <c r="AM34" s="78" t="s">
        <v>165</v>
      </c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G34" s="78" t="s">
        <v>167</v>
      </c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CA34" s="78" t="s">
        <v>168</v>
      </c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</row>
    <row r="35" spans="39:96" s="4" customFormat="1" ht="3" customHeight="1"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38" ht="11.25">
      <c r="I36" s="87" t="s">
        <v>21</v>
      </c>
      <c r="J36" s="87"/>
      <c r="K36" s="88"/>
      <c r="L36" s="88"/>
      <c r="M36" s="88"/>
      <c r="N36" s="89" t="s">
        <v>21</v>
      </c>
      <c r="O36" s="89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7">
        <v>20</v>
      </c>
      <c r="AG36" s="87"/>
      <c r="AH36" s="87"/>
      <c r="AI36" s="90"/>
      <c r="AJ36" s="90"/>
      <c r="AK36" s="90"/>
      <c r="AL36" s="1" t="s">
        <v>3</v>
      </c>
    </row>
    <row r="37" ht="12" thickBot="1"/>
    <row r="38" spans="1:91" ht="3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10"/>
    </row>
    <row r="39" spans="1:91" ht="11.25">
      <c r="A39" s="13" t="s">
        <v>169</v>
      </c>
      <c r="CM39" s="14"/>
    </row>
    <row r="40" spans="1:91" ht="11.25">
      <c r="A40" s="203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204"/>
    </row>
    <row r="41" spans="1:91" s="4" customFormat="1" ht="8.25">
      <c r="A41" s="205" t="s">
        <v>170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206"/>
    </row>
    <row r="42" spans="1:91" s="4" customFormat="1" ht="6" customHeight="1">
      <c r="A42" s="1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12"/>
    </row>
    <row r="43" spans="1:91" ht="11.25">
      <c r="A43" s="203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204"/>
    </row>
    <row r="44" spans="1:91" s="4" customFormat="1" ht="8.25">
      <c r="A44" s="205" t="s">
        <v>19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AH44" s="78" t="s">
        <v>20</v>
      </c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206"/>
    </row>
    <row r="45" spans="1:91" ht="11.25">
      <c r="A45" s="13"/>
      <c r="CM45" s="14"/>
    </row>
    <row r="46" spans="1:91" ht="11.25">
      <c r="A46" s="211" t="s">
        <v>21</v>
      </c>
      <c r="B46" s="87"/>
      <c r="C46" s="88"/>
      <c r="D46" s="88"/>
      <c r="E46" s="88"/>
      <c r="F46" s="89" t="s">
        <v>21</v>
      </c>
      <c r="G46" s="89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7">
        <v>20</v>
      </c>
      <c r="Y46" s="87"/>
      <c r="Z46" s="87"/>
      <c r="AA46" s="90"/>
      <c r="AB46" s="90"/>
      <c r="AC46" s="90"/>
      <c r="AD46" s="1" t="s">
        <v>3</v>
      </c>
      <c r="CM46" s="14"/>
    </row>
    <row r="47" spans="1:91" ht="3" customHeight="1" thickBo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7"/>
    </row>
    <row r="48" spans="1:25" ht="11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="3" customFormat="1" ht="12" customHeight="1">
      <c r="A49" s="18"/>
    </row>
    <row r="50" spans="1:161" s="3" customFormat="1" ht="40.5" customHeight="1">
      <c r="A50" s="207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  <c r="CW50" s="208"/>
      <c r="CX50" s="208"/>
      <c r="CY50" s="208"/>
      <c r="CZ50" s="208"/>
      <c r="DA50" s="208"/>
      <c r="DB50" s="208"/>
      <c r="DC50" s="208"/>
      <c r="DD50" s="208"/>
      <c r="DE50" s="208"/>
      <c r="DF50" s="208"/>
      <c r="DG50" s="208"/>
      <c r="DH50" s="208"/>
      <c r="DI50" s="208"/>
      <c r="DJ50" s="208"/>
      <c r="DK50" s="208"/>
      <c r="DL50" s="208"/>
      <c r="DM50" s="208"/>
      <c r="DN50" s="208"/>
      <c r="DO50" s="208"/>
      <c r="DP50" s="208"/>
      <c r="DQ50" s="208"/>
      <c r="DR50" s="208"/>
      <c r="DS50" s="208"/>
      <c r="DT50" s="208"/>
      <c r="DU50" s="208"/>
      <c r="DV50" s="208"/>
      <c r="DW50" s="208"/>
      <c r="DX50" s="208"/>
      <c r="DY50" s="208"/>
      <c r="DZ50" s="208"/>
      <c r="EA50" s="208"/>
      <c r="EB50" s="208"/>
      <c r="EC50" s="208"/>
      <c r="ED50" s="208"/>
      <c r="EE50" s="208"/>
      <c r="EF50" s="208"/>
      <c r="EG50" s="208"/>
      <c r="EH50" s="208"/>
      <c r="EI50" s="208"/>
      <c r="EJ50" s="208"/>
      <c r="EK50" s="208"/>
      <c r="EL50" s="208"/>
      <c r="EM50" s="208"/>
      <c r="EN50" s="208"/>
      <c r="EO50" s="208"/>
      <c r="EP50" s="208"/>
      <c r="EQ50" s="208"/>
      <c r="ER50" s="208"/>
      <c r="ES50" s="208"/>
      <c r="ET50" s="208"/>
      <c r="EU50" s="208"/>
      <c r="EV50" s="208"/>
      <c r="EW50" s="208"/>
      <c r="EX50" s="208"/>
      <c r="EY50" s="208"/>
      <c r="EZ50" s="208"/>
      <c r="FA50" s="208"/>
      <c r="FB50" s="208"/>
      <c r="FC50" s="208"/>
      <c r="FD50" s="208"/>
      <c r="FE50" s="208"/>
    </row>
    <row r="51" spans="1:161" s="3" customFormat="1" ht="21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</row>
    <row r="52" s="3" customFormat="1" ht="11.25" customHeight="1">
      <c r="A52" s="18"/>
    </row>
    <row r="53" s="3" customFormat="1" ht="11.25" customHeight="1">
      <c r="A53" s="18"/>
    </row>
    <row r="54" s="3" customFormat="1" ht="11.25" customHeight="1">
      <c r="A54" s="18"/>
    </row>
    <row r="55" spans="1:161" s="3" customFormat="1" ht="20.25" customHeight="1">
      <c r="A55" s="209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  <c r="BZ55" s="210"/>
      <c r="CA55" s="210"/>
      <c r="CB55" s="210"/>
      <c r="CC55" s="210"/>
      <c r="CD55" s="210"/>
      <c r="CE55" s="210"/>
      <c r="CF55" s="210"/>
      <c r="CG55" s="210"/>
      <c r="CH55" s="210"/>
      <c r="CI55" s="210"/>
      <c r="CJ55" s="210"/>
      <c r="CK55" s="210"/>
      <c r="CL55" s="210"/>
      <c r="CM55" s="210"/>
      <c r="CN55" s="210"/>
      <c r="CO55" s="210"/>
      <c r="CP55" s="210"/>
      <c r="CQ55" s="210"/>
      <c r="CR55" s="210"/>
      <c r="CS55" s="210"/>
      <c r="CT55" s="210"/>
      <c r="CU55" s="210"/>
      <c r="CV55" s="210"/>
      <c r="CW55" s="210"/>
      <c r="CX55" s="210"/>
      <c r="CY55" s="210"/>
      <c r="CZ55" s="210"/>
      <c r="DA55" s="210"/>
      <c r="DB55" s="210"/>
      <c r="DC55" s="210"/>
      <c r="DD55" s="210"/>
      <c r="DE55" s="210"/>
      <c r="DF55" s="210"/>
      <c r="DG55" s="210"/>
      <c r="DH55" s="210"/>
      <c r="DI55" s="210"/>
      <c r="DJ55" s="210"/>
      <c r="DK55" s="210"/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0"/>
      <c r="DZ55" s="210"/>
      <c r="EA55" s="210"/>
      <c r="EB55" s="210"/>
      <c r="EC55" s="210"/>
      <c r="ED55" s="210"/>
      <c r="EE55" s="210"/>
      <c r="EF55" s="210"/>
      <c r="EG55" s="210"/>
      <c r="EH55" s="210"/>
      <c r="EI55" s="210"/>
      <c r="EJ55" s="210"/>
      <c r="EK55" s="210"/>
      <c r="EL55" s="210"/>
      <c r="EM55" s="210"/>
      <c r="EN55" s="210"/>
      <c r="EO55" s="210"/>
      <c r="EP55" s="210"/>
      <c r="EQ55" s="210"/>
      <c r="ER55" s="210"/>
      <c r="ES55" s="210"/>
      <c r="ET55" s="210"/>
      <c r="EU55" s="210"/>
      <c r="EV55" s="210"/>
      <c r="EW55" s="210"/>
      <c r="EX55" s="210"/>
      <c r="EY55" s="210"/>
      <c r="EZ55" s="210"/>
      <c r="FA55" s="210"/>
      <c r="FB55" s="210"/>
      <c r="FC55" s="210"/>
      <c r="FD55" s="210"/>
      <c r="FE55" s="210"/>
    </row>
    <row r="56" ht="3" customHeight="1"/>
  </sheetData>
  <sheetProtection/>
  <mergeCells count="214">
    <mergeCell ref="X46:Z46"/>
    <mergeCell ref="AA46:AC46"/>
    <mergeCell ref="A50:FE50"/>
    <mergeCell ref="A55:FE55"/>
    <mergeCell ref="A46:B46"/>
    <mergeCell ref="C46:E46"/>
    <mergeCell ref="F46:G46"/>
    <mergeCell ref="I46:W46"/>
    <mergeCell ref="A51:FE51"/>
    <mergeCell ref="A43:Y43"/>
    <mergeCell ref="AH43:CM43"/>
    <mergeCell ref="A44:Y44"/>
    <mergeCell ref="AH44:CM44"/>
    <mergeCell ref="A40:CM40"/>
    <mergeCell ref="A41:CM41"/>
    <mergeCell ref="I36:J36"/>
    <mergeCell ref="K36:M36"/>
    <mergeCell ref="N36:O36"/>
    <mergeCell ref="Q36:AE36"/>
    <mergeCell ref="ES26:FE27"/>
    <mergeCell ref="AF36:AH36"/>
    <mergeCell ref="AI36:AK36"/>
    <mergeCell ref="AQ30:BH30"/>
    <mergeCell ref="BK30:BV30"/>
    <mergeCell ref="BY30:CR30"/>
    <mergeCell ref="EF25:ER25"/>
    <mergeCell ref="ES25:FE25"/>
    <mergeCell ref="AQ31:BH31"/>
    <mergeCell ref="BK31:BV31"/>
    <mergeCell ref="BY31:CR31"/>
    <mergeCell ref="CN26:CU27"/>
    <mergeCell ref="CV26:DE27"/>
    <mergeCell ref="I27:CM27"/>
    <mergeCell ref="EF23:ER24"/>
    <mergeCell ref="AM34:BD34"/>
    <mergeCell ref="BG33:BX33"/>
    <mergeCell ref="BG34:BX34"/>
    <mergeCell ref="EF26:ER27"/>
    <mergeCell ref="ES23:FE24"/>
    <mergeCell ref="I25:CM25"/>
    <mergeCell ref="CN25:CU25"/>
    <mergeCell ref="CV25:DE25"/>
    <mergeCell ref="DF25:DR25"/>
    <mergeCell ref="CA33:CR33"/>
    <mergeCell ref="CA34:CR34"/>
    <mergeCell ref="DF22:DR22"/>
    <mergeCell ref="AM33:BD33"/>
    <mergeCell ref="CN23:CU24"/>
    <mergeCell ref="CV23:DE24"/>
    <mergeCell ref="I23:CM23"/>
    <mergeCell ref="I24:CM24"/>
    <mergeCell ref="DF23:DR24"/>
    <mergeCell ref="DS23:EE24"/>
    <mergeCell ref="DF26:DR27"/>
    <mergeCell ref="DS26:EE27"/>
    <mergeCell ref="A23:H24"/>
    <mergeCell ref="A26:H27"/>
    <mergeCell ref="I26:CM26"/>
    <mergeCell ref="A25:H25"/>
    <mergeCell ref="DS25:EE25"/>
    <mergeCell ref="EF22:ER22"/>
    <mergeCell ref="ES22:FE22"/>
    <mergeCell ref="A22:H22"/>
    <mergeCell ref="I22:CM22"/>
    <mergeCell ref="CN22:CU22"/>
    <mergeCell ref="CV22:DE22"/>
    <mergeCell ref="DS22:E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2022-04-15T10:44:13Z</cp:lastPrinted>
  <dcterms:created xsi:type="dcterms:W3CDTF">2011-01-11T10:25:48Z</dcterms:created>
  <dcterms:modified xsi:type="dcterms:W3CDTF">2022-04-15T10:44:21Z</dcterms:modified>
  <cp:category/>
  <cp:version/>
  <cp:contentType/>
  <cp:contentStatus/>
</cp:coreProperties>
</file>